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3040" windowHeight="907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294" i="1" l="1"/>
  <c r="H294" i="1"/>
  <c r="K12" i="1" l="1"/>
  <c r="K152" i="1"/>
  <c r="K153" i="1" s="1"/>
  <c r="F31" i="1"/>
  <c r="G31" i="1"/>
  <c r="H31" i="1"/>
  <c r="I31" i="1"/>
  <c r="J31" i="1"/>
  <c r="L31" i="1"/>
  <c r="F22" i="1"/>
  <c r="L371" i="1" l="1"/>
  <c r="J371" i="1"/>
  <c r="I371" i="1"/>
  <c r="H371" i="1"/>
  <c r="G371" i="1"/>
  <c r="F371" i="1"/>
  <c r="L351" i="1"/>
  <c r="J351" i="1"/>
  <c r="I351" i="1"/>
  <c r="H351" i="1"/>
  <c r="G351" i="1"/>
  <c r="F351" i="1"/>
  <c r="L332" i="1"/>
  <c r="J332" i="1"/>
  <c r="I332" i="1"/>
  <c r="H332" i="1"/>
  <c r="G332" i="1"/>
  <c r="F332" i="1"/>
  <c r="L313" i="1"/>
  <c r="J313" i="1"/>
  <c r="I313" i="1"/>
  <c r="H313" i="1"/>
  <c r="G313" i="1"/>
  <c r="F313" i="1"/>
  <c r="L294" i="1"/>
  <c r="J294" i="1"/>
  <c r="I294" i="1"/>
  <c r="F294" i="1"/>
  <c r="L276" i="1"/>
  <c r="J276" i="1"/>
  <c r="I276" i="1"/>
  <c r="H276" i="1"/>
  <c r="G276" i="1"/>
  <c r="F276" i="1"/>
  <c r="L257" i="1"/>
  <c r="J257" i="1"/>
  <c r="I257" i="1"/>
  <c r="H257" i="1"/>
  <c r="G257" i="1"/>
  <c r="F257" i="1"/>
  <c r="L239" i="1"/>
  <c r="J239" i="1"/>
  <c r="I239" i="1"/>
  <c r="H239" i="1"/>
  <c r="G239" i="1"/>
  <c r="F239" i="1"/>
  <c r="L200" i="1"/>
  <c r="J200" i="1"/>
  <c r="I200" i="1"/>
  <c r="H200" i="1"/>
  <c r="G200" i="1"/>
  <c r="F200" i="1"/>
  <c r="L381" i="1" l="1"/>
  <c r="J381" i="1"/>
  <c r="I381" i="1"/>
  <c r="H381" i="1"/>
  <c r="G381" i="1"/>
  <c r="F381" i="1"/>
  <c r="B372" i="1"/>
  <c r="L362" i="1"/>
  <c r="J362" i="1"/>
  <c r="I362" i="1"/>
  <c r="H362" i="1"/>
  <c r="G362" i="1"/>
  <c r="F362" i="1"/>
  <c r="B352" i="1"/>
  <c r="L342" i="1"/>
  <c r="J342" i="1"/>
  <c r="I342" i="1"/>
  <c r="H342" i="1"/>
  <c r="G342" i="1"/>
  <c r="F342" i="1"/>
  <c r="B333" i="1"/>
  <c r="L323" i="1"/>
  <c r="J323" i="1"/>
  <c r="I323" i="1"/>
  <c r="H323" i="1"/>
  <c r="G323" i="1"/>
  <c r="F323" i="1"/>
  <c r="B314" i="1"/>
  <c r="L304" i="1"/>
  <c r="J304" i="1"/>
  <c r="I304" i="1"/>
  <c r="H304" i="1"/>
  <c r="G304" i="1"/>
  <c r="F304" i="1"/>
  <c r="B295" i="1"/>
  <c r="L286" i="1"/>
  <c r="J286" i="1"/>
  <c r="I286" i="1"/>
  <c r="H286" i="1"/>
  <c r="G286" i="1"/>
  <c r="F286" i="1"/>
  <c r="B277" i="1"/>
  <c r="L268" i="1"/>
  <c r="J268" i="1"/>
  <c r="I268" i="1"/>
  <c r="H268" i="1"/>
  <c r="G268" i="1"/>
  <c r="F268" i="1"/>
  <c r="B258" i="1"/>
  <c r="L248" i="1"/>
  <c r="J248" i="1"/>
  <c r="I248" i="1"/>
  <c r="H248" i="1"/>
  <c r="G248" i="1"/>
  <c r="F248" i="1"/>
  <c r="B240" i="1"/>
  <c r="L230" i="1"/>
  <c r="J230" i="1"/>
  <c r="I230" i="1"/>
  <c r="H230" i="1"/>
  <c r="G230" i="1"/>
  <c r="F230" i="1"/>
  <c r="B221" i="1"/>
  <c r="L220" i="1"/>
  <c r="J220" i="1"/>
  <c r="I220" i="1"/>
  <c r="H220" i="1"/>
  <c r="G220" i="1"/>
  <c r="F220" i="1"/>
  <c r="L210" i="1"/>
  <c r="J210" i="1"/>
  <c r="I210" i="1"/>
  <c r="H210" i="1"/>
  <c r="G210" i="1"/>
  <c r="F210" i="1"/>
  <c r="B201" i="1"/>
  <c r="L142" i="1" l="1"/>
  <c r="J142" i="1"/>
  <c r="I142" i="1"/>
  <c r="H142" i="1"/>
  <c r="G142" i="1"/>
  <c r="F142" i="1"/>
  <c r="L134" i="1"/>
  <c r="J134" i="1"/>
  <c r="I134" i="1"/>
  <c r="H134" i="1"/>
  <c r="G134" i="1"/>
  <c r="F134" i="1"/>
  <c r="L124" i="1"/>
  <c r="J124" i="1"/>
  <c r="I124" i="1"/>
  <c r="H124" i="1"/>
  <c r="G124" i="1"/>
  <c r="F124" i="1"/>
  <c r="L116" i="1"/>
  <c r="J116" i="1"/>
  <c r="I116" i="1"/>
  <c r="H116" i="1"/>
  <c r="G116" i="1"/>
  <c r="F116" i="1"/>
  <c r="L106" i="1"/>
  <c r="J106" i="1"/>
  <c r="I106" i="1"/>
  <c r="H106" i="1"/>
  <c r="G106" i="1"/>
  <c r="F106" i="1"/>
  <c r="B382" i="1" l="1"/>
  <c r="A382" i="1"/>
  <c r="A372" i="1"/>
  <c r="B363" i="1"/>
  <c r="A352" i="1"/>
  <c r="G363" i="1"/>
  <c r="B343" i="1"/>
  <c r="A343" i="1"/>
  <c r="A333" i="1"/>
  <c r="B324" i="1"/>
  <c r="A324" i="1"/>
  <c r="A314" i="1"/>
  <c r="B305" i="1"/>
  <c r="A305" i="1"/>
  <c r="A295" i="1"/>
  <c r="L382" i="1" l="1"/>
  <c r="I382" i="1"/>
  <c r="J382" i="1"/>
  <c r="G382" i="1"/>
  <c r="F382" i="1"/>
  <c r="H382" i="1"/>
  <c r="L363" i="1"/>
  <c r="J363" i="1"/>
  <c r="I363" i="1"/>
  <c r="F363" i="1"/>
  <c r="H343" i="1"/>
  <c r="F343" i="1"/>
  <c r="L343" i="1"/>
  <c r="I343" i="1"/>
  <c r="G343" i="1"/>
  <c r="L324" i="1"/>
  <c r="J324" i="1"/>
  <c r="I324" i="1"/>
  <c r="G324" i="1"/>
  <c r="F324" i="1"/>
  <c r="H305" i="1"/>
  <c r="J305" i="1"/>
  <c r="I305" i="1"/>
  <c r="G305" i="1"/>
  <c r="H363" i="1"/>
  <c r="J343" i="1"/>
  <c r="H324" i="1"/>
  <c r="F305" i="1"/>
  <c r="L305" i="1"/>
  <c r="B287" i="1"/>
  <c r="A287" i="1"/>
  <c r="A277" i="1"/>
  <c r="J287" i="1"/>
  <c r="F287" i="1"/>
  <c r="B269" i="1"/>
  <c r="A269" i="1"/>
  <c r="A258" i="1"/>
  <c r="J269" i="1"/>
  <c r="B249" i="1"/>
  <c r="A249" i="1"/>
  <c r="A240" i="1"/>
  <c r="B231" i="1"/>
  <c r="A231" i="1"/>
  <c r="A221" i="1"/>
  <c r="B211" i="1"/>
  <c r="A211" i="1"/>
  <c r="I287" i="1" l="1"/>
  <c r="G287" i="1"/>
  <c r="L287" i="1"/>
  <c r="H287" i="1"/>
  <c r="F269" i="1"/>
  <c r="I269" i="1"/>
  <c r="H269" i="1"/>
  <c r="L269" i="1"/>
  <c r="G269" i="1"/>
  <c r="L249" i="1"/>
  <c r="H249" i="1"/>
  <c r="I249" i="1"/>
  <c r="G249" i="1"/>
  <c r="L231" i="1"/>
  <c r="I231" i="1"/>
  <c r="H231" i="1"/>
  <c r="G231" i="1"/>
  <c r="I211" i="1"/>
  <c r="G211" i="1"/>
  <c r="J211" i="1"/>
  <c r="H211" i="1"/>
  <c r="F211" i="1"/>
  <c r="J249" i="1"/>
  <c r="F249" i="1"/>
  <c r="J231" i="1"/>
  <c r="F231" i="1"/>
  <c r="L211" i="1"/>
  <c r="B192" i="1"/>
  <c r="A192" i="1"/>
  <c r="L191" i="1"/>
  <c r="J191" i="1"/>
  <c r="I191" i="1"/>
  <c r="H191" i="1"/>
  <c r="G191" i="1"/>
  <c r="F191" i="1"/>
  <c r="B182" i="1"/>
  <c r="A182" i="1"/>
  <c r="L181" i="1"/>
  <c r="J181" i="1"/>
  <c r="I181" i="1"/>
  <c r="H181" i="1"/>
  <c r="G181" i="1"/>
  <c r="F181" i="1"/>
  <c r="B173" i="1"/>
  <c r="A173" i="1"/>
  <c r="L172" i="1"/>
  <c r="J172" i="1"/>
  <c r="I172" i="1"/>
  <c r="H172" i="1"/>
  <c r="G172" i="1"/>
  <c r="F172" i="1"/>
  <c r="B162" i="1"/>
  <c r="A162" i="1"/>
  <c r="L161" i="1"/>
  <c r="J161" i="1"/>
  <c r="I161" i="1"/>
  <c r="H161" i="1"/>
  <c r="G161" i="1"/>
  <c r="F161" i="1"/>
  <c r="B153" i="1"/>
  <c r="A153" i="1"/>
  <c r="L152" i="1"/>
  <c r="J152" i="1"/>
  <c r="I152" i="1"/>
  <c r="H152" i="1"/>
  <c r="G152" i="1"/>
  <c r="F152" i="1"/>
  <c r="B143" i="1"/>
  <c r="A143" i="1"/>
  <c r="B135" i="1"/>
  <c r="A135" i="1"/>
  <c r="B125" i="1"/>
  <c r="A125" i="1"/>
  <c r="B117" i="1"/>
  <c r="A117" i="1"/>
  <c r="B107" i="1"/>
  <c r="A107" i="1"/>
  <c r="B99" i="1"/>
  <c r="A99" i="1"/>
  <c r="L98" i="1"/>
  <c r="J98" i="1"/>
  <c r="I98" i="1"/>
  <c r="H98" i="1"/>
  <c r="G98" i="1"/>
  <c r="F98" i="1"/>
  <c r="B89" i="1"/>
  <c r="A89" i="1"/>
  <c r="L88" i="1"/>
  <c r="J88" i="1"/>
  <c r="I88" i="1"/>
  <c r="H88" i="1"/>
  <c r="G88" i="1"/>
  <c r="F88" i="1"/>
  <c r="B80" i="1"/>
  <c r="A80" i="1"/>
  <c r="L79" i="1"/>
  <c r="J79" i="1"/>
  <c r="I79" i="1"/>
  <c r="H79" i="1"/>
  <c r="G79" i="1"/>
  <c r="F79" i="1"/>
  <c r="B69" i="1"/>
  <c r="A69" i="1"/>
  <c r="L68" i="1"/>
  <c r="J68" i="1"/>
  <c r="I68" i="1"/>
  <c r="H68" i="1"/>
  <c r="G68" i="1"/>
  <c r="F68" i="1"/>
  <c r="B60" i="1"/>
  <c r="A60" i="1"/>
  <c r="L59" i="1"/>
  <c r="J59" i="1"/>
  <c r="I59" i="1"/>
  <c r="H59" i="1"/>
  <c r="G59" i="1"/>
  <c r="F59" i="1"/>
  <c r="B51" i="1"/>
  <c r="A51" i="1"/>
  <c r="L50" i="1"/>
  <c r="J50" i="1"/>
  <c r="I50" i="1"/>
  <c r="H50" i="1"/>
  <c r="G50" i="1"/>
  <c r="F50" i="1"/>
  <c r="B42" i="1"/>
  <c r="A42" i="1"/>
  <c r="L41" i="1"/>
  <c r="J41" i="1"/>
  <c r="I41" i="1"/>
  <c r="H41" i="1"/>
  <c r="G41" i="1"/>
  <c r="F41" i="1"/>
  <c r="B32" i="1"/>
  <c r="A32" i="1"/>
  <c r="B23" i="1"/>
  <c r="A23" i="1"/>
  <c r="L22" i="1"/>
  <c r="J22" i="1"/>
  <c r="I22" i="1"/>
  <c r="H22" i="1"/>
  <c r="G22" i="1"/>
  <c r="B13" i="1"/>
  <c r="A13" i="1"/>
  <c r="L12" i="1"/>
  <c r="J12" i="1"/>
  <c r="I12" i="1"/>
  <c r="H12" i="1"/>
  <c r="G12" i="1"/>
  <c r="F12" i="1"/>
  <c r="I117" i="1" l="1"/>
  <c r="I192" i="1"/>
  <c r="L192" i="1"/>
  <c r="H192" i="1"/>
  <c r="J192" i="1"/>
  <c r="G192" i="1"/>
  <c r="F192" i="1"/>
  <c r="I173" i="1"/>
  <c r="L173" i="1"/>
  <c r="J173" i="1"/>
  <c r="H173" i="1"/>
  <c r="G173" i="1"/>
  <c r="F173" i="1"/>
  <c r="J153" i="1"/>
  <c r="I153" i="1"/>
  <c r="H153" i="1"/>
  <c r="L153" i="1"/>
  <c r="G153" i="1"/>
  <c r="F153" i="1"/>
  <c r="J135" i="1"/>
  <c r="L135" i="1"/>
  <c r="I135" i="1"/>
  <c r="H135" i="1"/>
  <c r="G135" i="1"/>
  <c r="F135" i="1"/>
  <c r="L117" i="1"/>
  <c r="H117" i="1"/>
  <c r="F117" i="1"/>
  <c r="J117" i="1"/>
  <c r="G117" i="1"/>
  <c r="G99" i="1"/>
  <c r="L99" i="1"/>
  <c r="I99" i="1"/>
  <c r="H99" i="1"/>
  <c r="F99" i="1"/>
  <c r="J99" i="1"/>
  <c r="I80" i="1"/>
  <c r="L80" i="1"/>
  <c r="J80" i="1"/>
  <c r="H80" i="1"/>
  <c r="G80" i="1"/>
  <c r="F80" i="1"/>
  <c r="I60" i="1"/>
  <c r="G60" i="1"/>
  <c r="L60" i="1"/>
  <c r="J60" i="1"/>
  <c r="H60" i="1"/>
  <c r="F60" i="1"/>
  <c r="I42" i="1"/>
  <c r="L42" i="1"/>
  <c r="F42" i="1"/>
  <c r="J42" i="1"/>
  <c r="H42" i="1"/>
  <c r="G42" i="1"/>
  <c r="L23" i="1"/>
  <c r="J23" i="1"/>
  <c r="I23" i="1"/>
  <c r="H23" i="1"/>
  <c r="F23" i="1"/>
  <c r="F383" i="1" l="1"/>
  <c r="I383" i="1"/>
  <c r="L383" i="1"/>
  <c r="G383" i="1"/>
  <c r="H383" i="1"/>
  <c r="J383" i="1"/>
</calcChain>
</file>

<file path=xl/sharedStrings.xml><?xml version="1.0" encoding="utf-8"?>
<sst xmlns="http://schemas.openxmlformats.org/spreadsheetml/2006/main" count="781" uniqueCount="181">
  <si>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</si>
  <si>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</si>
  <si>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</si>
  <si>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</si>
  <si>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</si>
  <si>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</si>
  <si>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</si>
  <si>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</si>
  <si>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</si>
  <si>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</si>
  <si>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</si>
  <si>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</si>
  <si>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</si>
  <si>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</si>
  <si>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</si>
  <si>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</si>
  <si>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</si>
  <si>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</si>
  <si>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</si>
  <si>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</si>
  <si>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</si>
  <si>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</si>
  <si>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</si>
  <si>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</si>
  <si>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</si>
  <si>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</si>
  <si>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</si>
  <si>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</si>
  <si>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</si>
  <si>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</si>
  <si>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</si>
  <si>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</si>
  <si>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</si>
  <si>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</si>
  <si>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</si>
  <si>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</si>
  <si>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</si>
  <si>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</si>
  <si>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</si>
  <si>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</si>
  <si>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Хлеб ржаной</t>
  </si>
  <si>
    <t>Сок фруктово-ягодный 0,2 т/п</t>
  </si>
  <si>
    <t>Мясо тушеное (свинина)</t>
  </si>
  <si>
    <t>Директор</t>
  </si>
  <si>
    <t xml:space="preserve">Напиток из смеси сухофруктов </t>
  </si>
  <si>
    <t>Овощи свежие или соленые  (помидоры, огурцы) в нарезке</t>
  </si>
  <si>
    <t>338, 389</t>
  </si>
  <si>
    <t>71, 70</t>
  </si>
  <si>
    <t>МАОУ Восточная гимназия г.Южно=Сахалинска</t>
  </si>
  <si>
    <t>Иванова А.С.</t>
  </si>
  <si>
    <t>181М</t>
  </si>
  <si>
    <t>493П</t>
  </si>
  <si>
    <t>108П</t>
  </si>
  <si>
    <t>Печенье</t>
  </si>
  <si>
    <t>702М</t>
  </si>
  <si>
    <t>71М,70М</t>
  </si>
  <si>
    <t>Каша молочная манная вязкая с маслом сливочным.</t>
  </si>
  <si>
    <t>Чай с сахаром.</t>
  </si>
  <si>
    <t>Хлеб пшеничный.</t>
  </si>
  <si>
    <t>Борщ с капустой и картофелем,с мясом, со сметаной.</t>
  </si>
  <si>
    <t>82М</t>
  </si>
  <si>
    <t>256М</t>
  </si>
  <si>
    <t>Мясо тушеное в сметано-томатном соусе.</t>
  </si>
  <si>
    <t>Рис припущенный.</t>
  </si>
  <si>
    <t>305М</t>
  </si>
  <si>
    <t>Напиток из смеси сухофруктов.</t>
  </si>
  <si>
    <t>508П</t>
  </si>
  <si>
    <t>Хлеб ржаной.</t>
  </si>
  <si>
    <t>109П</t>
  </si>
  <si>
    <t>Голубцы ленивые.</t>
  </si>
  <si>
    <t>223М</t>
  </si>
  <si>
    <t>Картофельное пюре.</t>
  </si>
  <si>
    <t>128М</t>
  </si>
  <si>
    <t>Чай с лимоном.</t>
  </si>
  <si>
    <t>494П</t>
  </si>
  <si>
    <t>Фрукты свежие (или сок фруктовый 0,2 т/п)</t>
  </si>
  <si>
    <t>338М,389М</t>
  </si>
  <si>
    <t>Фрукты свежие (или сок фруктовый 0,2 т/п).</t>
  </si>
  <si>
    <t>338М</t>
  </si>
  <si>
    <t>Помидор или огурец свежий (или соленый) порционно.</t>
  </si>
  <si>
    <t>71М,70М,133М</t>
  </si>
  <si>
    <t>96М</t>
  </si>
  <si>
    <t>Курица в соусе с томатом.</t>
  </si>
  <si>
    <t>405П</t>
  </si>
  <si>
    <t>Каша гречневая рассыпчатая.</t>
  </si>
  <si>
    <t>171М</t>
  </si>
  <si>
    <t>Напиток из плодов или ягод замороженных</t>
  </si>
  <si>
    <t>520П</t>
  </si>
  <si>
    <t>Макароны отварные с сыром.</t>
  </si>
  <si>
    <t>204М</t>
  </si>
  <si>
    <t>131П</t>
  </si>
  <si>
    <t>Овощи свежие или соленые  (помидоры, огурцы) в нарезке.</t>
  </si>
  <si>
    <t>71М 70М</t>
  </si>
  <si>
    <t>259М</t>
  </si>
  <si>
    <t>Плов (из мяса отварной птицы).</t>
  </si>
  <si>
    <t>291М</t>
  </si>
  <si>
    <t>338,389П</t>
  </si>
  <si>
    <t>71М, 70М</t>
  </si>
  <si>
    <t>Суп картофельный с мясными фрикадельками.</t>
  </si>
  <si>
    <t>104М</t>
  </si>
  <si>
    <t>Напиток из смеси сухофруктов с курагой.</t>
  </si>
  <si>
    <t>349М</t>
  </si>
  <si>
    <t>Котлеты мясные (свинина).</t>
  </si>
  <si>
    <t>268М</t>
  </si>
  <si>
    <t>Макаронные изделия отварные.</t>
  </si>
  <si>
    <t>203М</t>
  </si>
  <si>
    <t>Соус томатный.</t>
  </si>
  <si>
    <t>453М</t>
  </si>
  <si>
    <t>Яйца вареные.</t>
  </si>
  <si>
    <t>300П</t>
  </si>
  <si>
    <t>Каша пшенная молочная с маслом сливочным.</t>
  </si>
  <si>
    <t>173М</t>
  </si>
  <si>
    <t>Огурцы или помидоры свежие (или соленые) в нарезке.</t>
  </si>
  <si>
    <t>99М</t>
  </si>
  <si>
    <t>Суп из овощей.</t>
  </si>
  <si>
    <t>Печень говяжья по-строгановски.</t>
  </si>
  <si>
    <t>255М</t>
  </si>
  <si>
    <t>Каша вязкая молочная из риса с маслом сливочным.</t>
  </si>
  <si>
    <t>174М</t>
  </si>
  <si>
    <t>Чай  с сахаром.</t>
  </si>
  <si>
    <t>Выпечка песочная.</t>
  </si>
  <si>
    <t>Суп с морской капустой с яйцом, со сметаной.</t>
  </si>
  <si>
    <t>3.2АП</t>
  </si>
  <si>
    <t>279М</t>
  </si>
  <si>
    <t>389М</t>
  </si>
  <si>
    <t>Суп-лапша домашняя с мясом курицы.</t>
  </si>
  <si>
    <t>113М</t>
  </si>
  <si>
    <t>Омлет натуральный.</t>
  </si>
  <si>
    <t>210М</t>
  </si>
  <si>
    <t>Курица запеченная в сметанном соусе.</t>
  </si>
  <si>
    <t>293М</t>
  </si>
  <si>
    <t>Картофель тушеный.</t>
  </si>
  <si>
    <t>348М</t>
  </si>
  <si>
    <t>Напиток из кураги.</t>
  </si>
  <si>
    <t>Тефтели мясные 2-й вариант в соусе (из свинины).</t>
  </si>
  <si>
    <t>Плов (из свинины).</t>
  </si>
  <si>
    <t xml:space="preserve"> </t>
  </si>
  <si>
    <t>н</t>
  </si>
  <si>
    <t>Фрукты свежие (или сок фруктовый,0,2 т/п).</t>
  </si>
  <si>
    <t>Огурцы или помидоры свежие (или соленые) в нарезке с горошком консервированным.</t>
  </si>
  <si>
    <t>Суп картофельный с рыбой.</t>
  </si>
  <si>
    <t>265М</t>
  </si>
  <si>
    <t>Пудинг из творога (запеченный),соус сметанный сладкий.</t>
  </si>
  <si>
    <t>222М</t>
  </si>
  <si>
    <t>338П,389П</t>
  </si>
  <si>
    <t>Суп картофельный с бобовыми (гороховый), с мясом курицы.</t>
  </si>
  <si>
    <t>102М</t>
  </si>
  <si>
    <t>Каша вязкая молочная с хлопьями овсяными "Геркулес" с маслом сливочным.</t>
  </si>
  <si>
    <t>Печенье.</t>
  </si>
  <si>
    <t>260М</t>
  </si>
  <si>
    <t>Свекольник с мясом, со сметаной.</t>
  </si>
  <si>
    <t>Фрукты свежие(или сок фруктовый 0,2 т/п).</t>
  </si>
  <si>
    <t>338М,389М.</t>
  </si>
  <si>
    <t>70М, 71М, 133М</t>
  </si>
  <si>
    <t>Свекольник с мясом,со сметаной.</t>
  </si>
  <si>
    <t>Жаркое по-домашнему (из свинины).</t>
  </si>
  <si>
    <t>Огурцы или помидоры  свежие (или соленые) в нарезке.</t>
  </si>
  <si>
    <t>Мясо тушеное (свинина).</t>
  </si>
  <si>
    <t>350М</t>
  </si>
  <si>
    <t>.Огурцы или помидоры свежие(или соленые) в нарезке с горошком консервированным.</t>
  </si>
  <si>
    <t>Суп с морской капустой с яйцом,со сметаной.</t>
  </si>
  <si>
    <t>3.2П</t>
  </si>
  <si>
    <t>Кисель из плодов или ягод замороженных.</t>
  </si>
  <si>
    <t>Тефтели мясные 2-й вариант в соусе(из свинины).</t>
  </si>
  <si>
    <t>Огурцы или помидоры свежие ( или соленые) в нарезке с горошком консервированным.</t>
  </si>
  <si>
    <t>Гуляш (из свинины).</t>
  </si>
  <si>
    <t>71, 70М</t>
  </si>
  <si>
    <t>Борщ с капустой и картофелем,с мясом,со сметаной.</t>
  </si>
  <si>
    <t>Сок фруктово-ягодный 0,2 т/п.</t>
  </si>
  <si>
    <t>Суп картофельный  с рыбой.</t>
  </si>
  <si>
    <t>338М, 389М</t>
  </si>
  <si>
    <t>булочное</t>
  </si>
  <si>
    <t>Овощи свежие или соленые (помидоры,огурцы) в нарезке.</t>
  </si>
  <si>
    <t>Свекольник с мясом,со  сметаной.</t>
  </si>
  <si>
    <t>Жаркое по домашнему (из свинины).</t>
  </si>
  <si>
    <t>Кисель из плодов или ягод замороженых.</t>
  </si>
  <si>
    <t>Овощи натуральные свежие или соленые (помидоры или огурцы) порционно.</t>
  </si>
  <si>
    <t>Овощи натуральные свежие или соленые (помидоры или огурцы огурцы) порционно.</t>
  </si>
  <si>
    <t xml:space="preserve">Рассольник </t>
  </si>
  <si>
    <t xml:space="preserve">Рассольник  </t>
  </si>
  <si>
    <t>Напиток из плодов или ягод замороженных.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</si>
</sst>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#,##0.00;[Red]#,##0.00"/>
    <numFmt numFmtId="165" formatCode="0.00;[Red]0.00"/>
    <numFmt numFmtId="166" formatCode="0.00_ ;\-0.00\ "/>
  </numFmts>
  <fonts count="2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8" fillId="0" borderId="0"/>
    <xf numFmtId="43" fontId="8" fillId="0" borderId="0" applyFont="0" applyFill="0" applyBorder="0" applyAlignment="0" applyProtection="0"/>
  </cellStyleXfs>
  <cellXfs count="138">
    <xf numFmtId="0" fontId="0" fillId="0" borderId="0" xfId="0"/>
    <xf numFmtId="0" fontId="11" fillId="0" borderId="0" xfId="0" applyFont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1" fillId="0" borderId="0" xfId="0" applyFont="1" applyAlignment="1">
      <alignment horizontal="right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4" fillId="0" borderId="2" xfId="0" applyFont="1" applyBorder="1" applyAlignment="1" applyProtection="1">
      <alignment horizontal="right"/>
      <protection locked="0"/>
    </xf>
    <xf numFmtId="0" fontId="11" fillId="0" borderId="2" xfId="0" applyFont="1" applyBorder="1" applyAlignment="1">
      <alignment horizontal="center" vertical="top" wrapText="1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0" fillId="0" borderId="14" xfId="0" applyBorder="1"/>
    <xf numFmtId="0" fontId="11" fillId="0" borderId="16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17" xfId="0" applyFont="1" applyBorder="1" applyAlignment="1">
      <alignment horizontal="center" vertical="top" wrapText="1"/>
    </xf>
    <xf numFmtId="0" fontId="11" fillId="0" borderId="19" xfId="0" applyFont="1" applyBorder="1" applyAlignment="1">
      <alignment horizontal="center"/>
    </xf>
    <xf numFmtId="0" fontId="11" fillId="0" borderId="9" xfId="0" applyFont="1" applyBorder="1"/>
    <xf numFmtId="0" fontId="11" fillId="0" borderId="10" xfId="0" applyFont="1" applyBorder="1"/>
    <xf numFmtId="0" fontId="11" fillId="3" borderId="20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3" borderId="3" xfId="0" applyFont="1" applyFill="1" applyBorder="1" applyAlignment="1">
      <alignment vertical="top" wrapText="1"/>
    </xf>
    <xf numFmtId="0" fontId="11" fillId="3" borderId="3" xfId="0" applyFont="1" applyFill="1" applyBorder="1" applyAlignment="1">
      <alignment horizontal="center" vertical="top" wrapText="1"/>
    </xf>
    <xf numFmtId="0" fontId="11" fillId="3" borderId="2" xfId="0" applyFont="1" applyFill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6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1" fillId="2" borderId="2" xfId="0" applyFont="1" applyFill="1" applyBorder="1" applyProtection="1"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7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top"/>
    </xf>
    <xf numFmtId="1" fontId="11" fillId="2" borderId="4" xfId="0" applyNumberFormat="1" applyFont="1" applyFill="1" applyBorder="1" applyAlignment="1" applyProtection="1">
      <alignment horizontal="center"/>
      <protection locked="0"/>
    </xf>
    <xf numFmtId="1" fontId="11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Alignment="1" applyProtection="1">
      <alignment horizontal="left"/>
    </xf>
    <xf numFmtId="0" fontId="11" fillId="4" borderId="12" xfId="0" applyFont="1" applyFill="1" applyBorder="1" applyAlignment="1">
      <alignment horizontal="center"/>
    </xf>
    <xf numFmtId="0" fontId="11" fillId="4" borderId="6" xfId="0" applyFont="1" applyFill="1" applyBorder="1" applyAlignment="1">
      <alignment horizontal="center"/>
    </xf>
    <xf numFmtId="0" fontId="11" fillId="4" borderId="16" xfId="0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  <xf numFmtId="0" fontId="20" fillId="4" borderId="12" xfId="0" applyFont="1" applyFill="1" applyBorder="1" applyAlignment="1">
      <alignment horizontal="center"/>
    </xf>
    <xf numFmtId="0" fontId="21" fillId="0" borderId="2" xfId="0" applyFont="1" applyBorder="1"/>
    <xf numFmtId="0" fontId="20" fillId="2" borderId="1" xfId="0" applyFont="1" applyFill="1" applyBorder="1" applyAlignment="1" applyProtection="1">
      <alignment horizontal="center" vertical="top" wrapText="1"/>
      <protection locked="0"/>
    </xf>
    <xf numFmtId="0" fontId="20" fillId="2" borderId="2" xfId="0" applyFont="1" applyFill="1" applyBorder="1" applyAlignment="1" applyProtection="1">
      <alignment horizontal="center" vertical="top" wrapText="1"/>
      <protection locked="0"/>
    </xf>
    <xf numFmtId="0" fontId="20" fillId="0" borderId="2" xfId="0" applyFont="1" applyBorder="1" applyAlignment="1">
      <alignment horizontal="center" vertical="top" wrapText="1"/>
    </xf>
    <xf numFmtId="0" fontId="20" fillId="3" borderId="3" xfId="0" applyFont="1" applyFill="1" applyBorder="1" applyAlignment="1">
      <alignment horizontal="center" vertical="top" wrapText="1"/>
    </xf>
    <xf numFmtId="0" fontId="20" fillId="2" borderId="1" xfId="0" applyFont="1" applyFill="1" applyBorder="1" applyAlignment="1" applyProtection="1">
      <alignment vertical="top" wrapText="1"/>
      <protection locked="0"/>
    </xf>
    <xf numFmtId="0" fontId="9" fillId="2" borderId="2" xfId="0" applyFont="1" applyFill="1" applyBorder="1" applyProtection="1">
      <protection locked="0"/>
    </xf>
    <xf numFmtId="0" fontId="9" fillId="0" borderId="14" xfId="0" applyFont="1" applyBorder="1"/>
    <xf numFmtId="0" fontId="0" fillId="4" borderId="6" xfId="0" applyFill="1" applyBorder="1"/>
    <xf numFmtId="0" fontId="11" fillId="4" borderId="8" xfId="0" applyFont="1" applyFill="1" applyBorder="1" applyAlignment="1">
      <alignment horizontal="center"/>
    </xf>
    <xf numFmtId="0" fontId="0" fillId="4" borderId="4" xfId="0" applyFill="1" applyBorder="1"/>
    <xf numFmtId="0" fontId="14" fillId="4" borderId="2" xfId="0" applyFont="1" applyFill="1" applyBorder="1" applyAlignment="1" applyProtection="1">
      <alignment horizontal="right"/>
      <protection locked="0"/>
    </xf>
    <xf numFmtId="0" fontId="11" fillId="4" borderId="2" xfId="0" applyFont="1" applyFill="1" applyBorder="1" applyAlignment="1">
      <alignment vertical="top" wrapText="1"/>
    </xf>
    <xf numFmtId="0" fontId="11" fillId="4" borderId="2" xfId="0" applyFont="1" applyFill="1" applyBorder="1" applyAlignment="1">
      <alignment horizontal="center" vertical="top" wrapText="1"/>
    </xf>
    <xf numFmtId="0" fontId="11" fillId="4" borderId="17" xfId="0" applyFont="1" applyFill="1" applyBorder="1" applyAlignment="1">
      <alignment horizontal="center" vertical="top" wrapText="1"/>
    </xf>
    <xf numFmtId="0" fontId="11" fillId="4" borderId="5" xfId="0" applyFont="1" applyFill="1" applyBorder="1" applyAlignment="1">
      <alignment horizontal="center"/>
    </xf>
    <xf numFmtId="0" fontId="0" fillId="4" borderId="5" xfId="0" applyFill="1" applyBorder="1"/>
    <xf numFmtId="0" fontId="11" fillId="0" borderId="13" xfId="0" applyFont="1" applyFill="1" applyBorder="1" applyAlignment="1">
      <alignment horizontal="center"/>
    </xf>
    <xf numFmtId="0" fontId="0" fillId="0" borderId="14" xfId="0" applyFill="1" applyBorder="1"/>
    <xf numFmtId="0" fontId="11" fillId="0" borderId="7" xfId="0" applyFont="1" applyFill="1" applyBorder="1" applyAlignment="1">
      <alignment horizontal="center"/>
    </xf>
    <xf numFmtId="0" fontId="0" fillId="0" borderId="6" xfId="0" applyFill="1" applyBorder="1"/>
    <xf numFmtId="0" fontId="11" fillId="0" borderId="8" xfId="0" applyFont="1" applyFill="1" applyBorder="1" applyAlignment="1">
      <alignment horizontal="center"/>
    </xf>
    <xf numFmtId="0" fontId="0" fillId="0" borderId="4" xfId="0" applyFill="1" applyBorder="1"/>
    <xf numFmtId="0" fontId="14" fillId="0" borderId="2" xfId="0" applyFont="1" applyFill="1" applyBorder="1" applyAlignment="1" applyProtection="1">
      <alignment horizontal="right"/>
      <protection locked="0"/>
    </xf>
    <xf numFmtId="0" fontId="11" fillId="0" borderId="2" xfId="0" applyFont="1" applyFill="1" applyBorder="1" applyAlignment="1">
      <alignment vertical="top" wrapText="1"/>
    </xf>
    <xf numFmtId="0" fontId="11" fillId="0" borderId="2" xfId="0" applyFont="1" applyFill="1" applyBorder="1" applyAlignment="1">
      <alignment horizontal="center" vertical="top" wrapText="1"/>
    </xf>
    <xf numFmtId="0" fontId="11" fillId="0" borderId="17" xfId="0" applyFont="1" applyFill="1" applyBorder="1" applyAlignment="1">
      <alignment horizontal="center" vertical="top" wrapText="1"/>
    </xf>
    <xf numFmtId="0" fontId="11" fillId="0" borderId="5" xfId="0" applyFont="1" applyFill="1" applyBorder="1" applyAlignment="1">
      <alignment horizontal="center"/>
    </xf>
    <xf numFmtId="0" fontId="0" fillId="0" borderId="5" xfId="0" applyFill="1" applyBorder="1"/>
    <xf numFmtId="0" fontId="0" fillId="5" borderId="1" xfId="0" applyFill="1" applyBorder="1"/>
    <xf numFmtId="0" fontId="11" fillId="5" borderId="1" xfId="0" applyFont="1" applyFill="1" applyBorder="1" applyAlignment="1" applyProtection="1">
      <alignment vertical="top" wrapText="1"/>
      <protection locked="0"/>
    </xf>
    <xf numFmtId="0" fontId="11" fillId="5" borderId="1" xfId="0" applyFont="1" applyFill="1" applyBorder="1" applyAlignment="1" applyProtection="1">
      <alignment horizontal="center" vertical="top" wrapText="1"/>
      <protection locked="0"/>
    </xf>
    <xf numFmtId="0" fontId="11" fillId="5" borderId="15" xfId="0" applyFont="1" applyFill="1" applyBorder="1" applyAlignment="1" applyProtection="1">
      <alignment horizontal="center" vertical="top" wrapText="1"/>
      <protection locked="0"/>
    </xf>
    <xf numFmtId="0" fontId="0" fillId="5" borderId="2" xfId="0" applyFill="1" applyBorder="1" applyProtection="1">
      <protection locked="0"/>
    </xf>
    <xf numFmtId="0" fontId="11" fillId="5" borderId="2" xfId="0" applyFont="1" applyFill="1" applyBorder="1" applyAlignment="1" applyProtection="1">
      <alignment vertical="top" wrapText="1"/>
      <protection locked="0"/>
    </xf>
    <xf numFmtId="0" fontId="11" fillId="5" borderId="2" xfId="0" applyFont="1" applyFill="1" applyBorder="1" applyAlignment="1" applyProtection="1">
      <alignment horizontal="center" vertical="top" wrapText="1"/>
      <protection locked="0"/>
    </xf>
    <xf numFmtId="0" fontId="11" fillId="5" borderId="17" xfId="0" applyFont="1" applyFill="1" applyBorder="1" applyAlignment="1" applyProtection="1">
      <alignment horizontal="center" vertical="top" wrapText="1"/>
      <protection locked="0"/>
    </xf>
    <xf numFmtId="0" fontId="0" fillId="5" borderId="2" xfId="0" applyFill="1" applyBorder="1"/>
    <xf numFmtId="0" fontId="11" fillId="0" borderId="12" xfId="0" applyFont="1" applyFill="1" applyBorder="1" applyAlignment="1">
      <alignment horizontal="center"/>
    </xf>
    <xf numFmtId="0" fontId="11" fillId="0" borderId="16" xfId="0" applyFont="1" applyFill="1" applyBorder="1" applyAlignment="1">
      <alignment horizontal="center"/>
    </xf>
    <xf numFmtId="0" fontId="11" fillId="0" borderId="18" xfId="0" applyFont="1" applyFill="1" applyBorder="1" applyAlignment="1">
      <alignment horizontal="center"/>
    </xf>
    <xf numFmtId="0" fontId="11" fillId="0" borderId="19" xfId="0" applyFont="1" applyFill="1" applyBorder="1" applyAlignment="1">
      <alignment horizontal="center"/>
    </xf>
    <xf numFmtId="0" fontId="11" fillId="4" borderId="18" xfId="0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8" fillId="2" borderId="2" xfId="0" applyFont="1" applyFill="1" applyBorder="1" applyProtection="1">
      <protection locked="0"/>
    </xf>
    <xf numFmtId="0" fontId="20" fillId="0" borderId="13" xfId="0" applyFont="1" applyBorder="1" applyAlignment="1">
      <alignment horizontal="center"/>
    </xf>
    <xf numFmtId="4" fontId="20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20" fillId="2" borderId="2" xfId="0" applyNumberFormat="1" applyFont="1" applyFill="1" applyBorder="1" applyAlignment="1" applyProtection="1">
      <alignment horizontal="center" vertical="top" wrapText="1"/>
      <protection locked="0"/>
    </xf>
    <xf numFmtId="165" fontId="20" fillId="2" borderId="2" xfId="0" applyNumberFormat="1" applyFont="1" applyFill="1" applyBorder="1" applyAlignment="1" applyProtection="1">
      <alignment horizontal="center" vertical="top" wrapText="1"/>
      <protection locked="0"/>
    </xf>
    <xf numFmtId="166" fontId="20" fillId="2" borderId="2" xfId="0" applyNumberFormat="1" applyFont="1" applyFill="1" applyBorder="1" applyAlignment="1" applyProtection="1">
      <alignment horizontal="center" vertical="top" wrapText="1"/>
      <protection locked="0"/>
    </xf>
    <xf numFmtId="0" fontId="7" fillId="2" borderId="2" xfId="0" applyFont="1" applyFill="1" applyBorder="1" applyProtection="1">
      <protection locked="0"/>
    </xf>
    <xf numFmtId="2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" fontId="11" fillId="2" borderId="2" xfId="0" applyNumberFormat="1" applyFont="1" applyFill="1" applyBorder="1" applyAlignment="1" applyProtection="1">
      <alignment horizontal="center" vertical="top" wrapText="1"/>
      <protection locked="0"/>
    </xf>
    <xf numFmtId="2" fontId="20" fillId="2" borderId="2" xfId="0" applyNumberFormat="1" applyFont="1" applyFill="1" applyBorder="1" applyAlignment="1" applyProtection="1">
      <alignment horizontal="center" vertical="top" wrapText="1"/>
      <protection locked="0"/>
    </xf>
    <xf numFmtId="0" fontId="7" fillId="5" borderId="2" xfId="0" applyFont="1" applyFill="1" applyBorder="1" applyProtection="1">
      <protection locked="0"/>
    </xf>
    <xf numFmtId="2" fontId="1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1" fillId="5" borderId="2" xfId="0" applyNumberFormat="1" applyFont="1" applyFill="1" applyBorder="1" applyAlignment="1" applyProtection="1">
      <alignment horizontal="center" vertical="top" wrapText="1"/>
      <protection locked="0"/>
    </xf>
    <xf numFmtId="4" fontId="11" fillId="5" borderId="2" xfId="0" applyNumberFormat="1" applyFont="1" applyFill="1" applyBorder="1" applyAlignment="1" applyProtection="1">
      <alignment horizontal="center" vertical="top" wrapText="1"/>
      <protection locked="0"/>
    </xf>
    <xf numFmtId="0" fontId="22" fillId="0" borderId="0" xfId="0" applyFont="1"/>
    <xf numFmtId="0" fontId="6" fillId="0" borderId="2" xfId="0" applyFont="1" applyBorder="1"/>
    <xf numFmtId="0" fontId="11" fillId="2" borderId="4" xfId="0" applyFont="1" applyFill="1" applyBorder="1" applyAlignment="1" applyProtection="1">
      <alignment vertical="top" wrapText="1"/>
      <protection locked="0"/>
    </xf>
    <xf numFmtId="0" fontId="11" fillId="2" borderId="4" xfId="0" applyFont="1" applyFill="1" applyBorder="1" applyAlignment="1" applyProtection="1">
      <alignment horizontal="center" vertical="top" wrapText="1"/>
      <protection locked="0"/>
    </xf>
    <xf numFmtId="0" fontId="11" fillId="2" borderId="23" xfId="0" applyFont="1" applyFill="1" applyBorder="1" applyAlignment="1" applyProtection="1">
      <alignment horizontal="center" vertical="top" wrapText="1"/>
      <protection locked="0"/>
    </xf>
    <xf numFmtId="0" fontId="6" fillId="0" borderId="4" xfId="0" applyFont="1" applyBorder="1"/>
    <xf numFmtId="2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6" fillId="5" borderId="2" xfId="0" applyFont="1" applyFill="1" applyBorder="1" applyProtection="1">
      <protection locked="0"/>
    </xf>
    <xf numFmtId="0" fontId="6" fillId="2" borderId="2" xfId="0" applyFont="1" applyFill="1" applyBorder="1" applyProtection="1">
      <protection locked="0"/>
    </xf>
    <xf numFmtId="2" fontId="11" fillId="0" borderId="2" xfId="0" applyNumberFormat="1" applyFont="1" applyBorder="1" applyAlignment="1">
      <alignment horizontal="center" vertical="top" wrapText="1"/>
    </xf>
    <xf numFmtId="2" fontId="11" fillId="0" borderId="2" xfId="0" applyNumberFormat="1" applyFont="1" applyFill="1" applyBorder="1" applyAlignment="1">
      <alignment horizontal="center" vertical="top" wrapText="1"/>
    </xf>
    <xf numFmtId="0" fontId="5" fillId="2" borderId="2" xfId="0" applyFont="1" applyFill="1" applyBorder="1" applyProtection="1">
      <protection locked="0"/>
    </xf>
    <xf numFmtId="0" fontId="4" fillId="2" borderId="2" xfId="0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3" fillId="0" borderId="2" xfId="0" applyFont="1" applyBorder="1"/>
    <xf numFmtId="0" fontId="2" fillId="0" borderId="2" xfId="0" applyFont="1" applyBorder="1"/>
    <xf numFmtId="0" fontId="1" fillId="2" borderId="2" xfId="0" applyFont="1" applyFill="1" applyBorder="1" applyProtection="1">
      <protection locked="0"/>
    </xf>
    <xf numFmtId="0" fontId="15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15" fillId="0" borderId="10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3"/>
  <sheetViews>
    <sheetView tabSelected="1" zoomScale="98" zoomScaleNormal="98" workbookViewId="0">
      <pane xSplit="4" ySplit="5" topLeftCell="E243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5.88671875" style="2" bestFit="1" customWidth="1"/>
    <col min="13" max="16384" width="9.109375" style="2"/>
  </cols>
  <sheetData>
    <row r="1" spans="1:12" ht="14.4" x14ac:dyDescent="0.3">
      <c r="A1" s="1" t="s">
        <v>7</v>
      </c>
      <c r="C1" s="134" t="s">
        <v>48</v>
      </c>
      <c r="D1" s="135"/>
      <c r="E1" s="135"/>
      <c r="F1" s="12" t="s">
        <v>16</v>
      </c>
      <c r="G1" s="2" t="s">
        <v>17</v>
      </c>
      <c r="H1" s="136" t="s">
        <v>43</v>
      </c>
      <c r="I1" s="136"/>
      <c r="J1" s="136"/>
      <c r="K1" s="136"/>
    </row>
    <row r="2" spans="1:12" ht="17.399999999999999" x14ac:dyDescent="0.25">
      <c r="A2" s="35" t="s">
        <v>6</v>
      </c>
      <c r="C2" s="2"/>
      <c r="G2" s="2" t="s">
        <v>18</v>
      </c>
      <c r="H2" s="136" t="s">
        <v>49</v>
      </c>
      <c r="I2" s="136"/>
      <c r="J2" s="136"/>
      <c r="K2" s="13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4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51">
        <v>1</v>
      </c>
      <c r="B6" s="55">
        <v>1</v>
      </c>
      <c r="C6" s="22" t="s">
        <v>20</v>
      </c>
      <c r="D6" s="5" t="s">
        <v>21</v>
      </c>
      <c r="E6" s="39" t="s">
        <v>56</v>
      </c>
      <c r="F6" s="40">
        <v>240</v>
      </c>
      <c r="G6" s="40">
        <v>8</v>
      </c>
      <c r="H6" s="40">
        <v>12</v>
      </c>
      <c r="I6" s="40">
        <v>37</v>
      </c>
      <c r="J6" s="40">
        <v>286</v>
      </c>
      <c r="K6" s="41" t="s">
        <v>50</v>
      </c>
      <c r="L6" s="58">
        <v>80.05</v>
      </c>
    </row>
    <row r="7" spans="1:12" ht="14.4" x14ac:dyDescent="0.3">
      <c r="A7" s="23"/>
      <c r="B7" s="15"/>
      <c r="C7" s="11"/>
      <c r="D7" s="7" t="s">
        <v>22</v>
      </c>
      <c r="E7" s="42" t="s">
        <v>57</v>
      </c>
      <c r="F7" s="43">
        <v>200</v>
      </c>
      <c r="G7" s="43">
        <v>0</v>
      </c>
      <c r="H7" s="43">
        <v>0</v>
      </c>
      <c r="I7" s="43">
        <v>9</v>
      </c>
      <c r="J7" s="43">
        <v>37</v>
      </c>
      <c r="K7" s="44" t="s">
        <v>51</v>
      </c>
      <c r="L7" s="103">
        <v>12</v>
      </c>
    </row>
    <row r="8" spans="1:12" ht="14.4" x14ac:dyDescent="0.3">
      <c r="A8" s="23"/>
      <c r="B8" s="15"/>
      <c r="C8" s="11"/>
      <c r="D8" s="7" t="s">
        <v>23</v>
      </c>
      <c r="E8" s="42" t="s">
        <v>58</v>
      </c>
      <c r="F8" s="43">
        <v>40</v>
      </c>
      <c r="G8" s="43">
        <v>3</v>
      </c>
      <c r="H8" s="43">
        <v>0</v>
      </c>
      <c r="I8" s="43">
        <v>20</v>
      </c>
      <c r="J8" s="43">
        <v>91</v>
      </c>
      <c r="K8" s="44" t="s">
        <v>52</v>
      </c>
      <c r="L8" s="104">
        <v>6</v>
      </c>
    </row>
    <row r="9" spans="1:12" ht="14.4" x14ac:dyDescent="0.3">
      <c r="A9" s="23"/>
      <c r="B9" s="15"/>
      <c r="C9" s="11"/>
      <c r="D9" s="130" t="s">
        <v>171</v>
      </c>
      <c r="E9" s="42" t="s">
        <v>53</v>
      </c>
      <c r="F9" s="43">
        <v>20</v>
      </c>
      <c r="G9" s="43">
        <v>2</v>
      </c>
      <c r="H9" s="43">
        <v>2</v>
      </c>
      <c r="I9" s="43">
        <v>15</v>
      </c>
      <c r="J9" s="43">
        <v>83</v>
      </c>
      <c r="K9" s="44">
        <v>338.38900000000001</v>
      </c>
      <c r="L9" s="104">
        <v>21</v>
      </c>
    </row>
    <row r="10" spans="1:12" ht="14.4" x14ac:dyDescent="0.3">
      <c r="A10" s="23"/>
      <c r="B10" s="15"/>
      <c r="C10" s="11"/>
      <c r="D10" s="6" t="s">
        <v>30</v>
      </c>
      <c r="E10" s="42"/>
      <c r="F10" s="43"/>
      <c r="G10" s="43"/>
      <c r="H10" s="43"/>
      <c r="I10" s="43"/>
      <c r="J10" s="43"/>
      <c r="K10" s="44"/>
      <c r="L10" s="59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59"/>
    </row>
    <row r="12" spans="1:12" ht="14.4" x14ac:dyDescent="0.3">
      <c r="A12" s="24"/>
      <c r="B12" s="17"/>
      <c r="C12" s="8"/>
      <c r="D12" s="18" t="s">
        <v>33</v>
      </c>
      <c r="E12" s="9"/>
      <c r="F12" s="19">
        <f t="shared" ref="F12:L12" si="0">SUM(F6:F11)</f>
        <v>500</v>
      </c>
      <c r="G12" s="19">
        <f t="shared" si="0"/>
        <v>13</v>
      </c>
      <c r="H12" s="19">
        <f t="shared" si="0"/>
        <v>14</v>
      </c>
      <c r="I12" s="19">
        <f t="shared" si="0"/>
        <v>81</v>
      </c>
      <c r="J12" s="19">
        <f t="shared" si="0"/>
        <v>497</v>
      </c>
      <c r="K12" s="19">
        <f t="shared" si="0"/>
        <v>338.38900000000001</v>
      </c>
      <c r="L12" s="60">
        <f t="shared" si="0"/>
        <v>119.05</v>
      </c>
    </row>
    <row r="13" spans="1:12" ht="26.4" x14ac:dyDescent="0.3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42" t="s">
        <v>172</v>
      </c>
      <c r="F13" s="43">
        <v>60</v>
      </c>
      <c r="G13" s="43">
        <v>1</v>
      </c>
      <c r="H13" s="43">
        <v>0</v>
      </c>
      <c r="I13" s="43">
        <v>2</v>
      </c>
      <c r="J13" s="43">
        <v>11</v>
      </c>
      <c r="K13" s="44" t="s">
        <v>55</v>
      </c>
      <c r="L13" s="105">
        <v>16</v>
      </c>
    </row>
    <row r="14" spans="1:12" ht="14.4" x14ac:dyDescent="0.3">
      <c r="A14" s="23"/>
      <c r="B14" s="15"/>
      <c r="C14" s="11"/>
      <c r="D14" s="7" t="s">
        <v>27</v>
      </c>
      <c r="E14" s="42" t="s">
        <v>59</v>
      </c>
      <c r="F14" s="43">
        <v>200</v>
      </c>
      <c r="G14" s="43">
        <v>6</v>
      </c>
      <c r="H14" s="43">
        <v>7</v>
      </c>
      <c r="I14" s="43">
        <v>9</v>
      </c>
      <c r="J14" s="43">
        <v>126</v>
      </c>
      <c r="K14" s="44" t="s">
        <v>60</v>
      </c>
      <c r="L14" s="106">
        <v>40</v>
      </c>
    </row>
    <row r="15" spans="1:12" ht="14.4" x14ac:dyDescent="0.3">
      <c r="A15" s="23"/>
      <c r="B15" s="15"/>
      <c r="C15" s="11"/>
      <c r="D15" s="7" t="s">
        <v>28</v>
      </c>
      <c r="E15" s="42" t="s">
        <v>62</v>
      </c>
      <c r="F15" s="43">
        <v>90</v>
      </c>
      <c r="G15" s="43">
        <v>8</v>
      </c>
      <c r="H15" s="43">
        <v>20</v>
      </c>
      <c r="I15" s="43">
        <v>3</v>
      </c>
      <c r="J15" s="43">
        <v>223</v>
      </c>
      <c r="K15" s="44" t="s">
        <v>61</v>
      </c>
      <c r="L15" s="59">
        <v>45.55</v>
      </c>
    </row>
    <row r="16" spans="1:12" ht="14.4" x14ac:dyDescent="0.3">
      <c r="A16" s="23"/>
      <c r="B16" s="15"/>
      <c r="C16" s="11"/>
      <c r="D16" s="7" t="s">
        <v>29</v>
      </c>
      <c r="E16" s="42" t="s">
        <v>63</v>
      </c>
      <c r="F16" s="43">
        <v>150</v>
      </c>
      <c r="G16" s="43">
        <v>4</v>
      </c>
      <c r="H16" s="43">
        <v>5</v>
      </c>
      <c r="I16" s="43">
        <v>39</v>
      </c>
      <c r="J16" s="43">
        <v>212</v>
      </c>
      <c r="K16" s="44" t="s">
        <v>64</v>
      </c>
      <c r="L16" s="103">
        <v>26</v>
      </c>
    </row>
    <row r="17" spans="1:12" ht="14.4" x14ac:dyDescent="0.3">
      <c r="A17" s="23"/>
      <c r="B17" s="15"/>
      <c r="C17" s="11"/>
      <c r="D17" s="7" t="s">
        <v>30</v>
      </c>
      <c r="E17" s="42" t="s">
        <v>65</v>
      </c>
      <c r="F17" s="43">
        <v>180</v>
      </c>
      <c r="G17" s="43">
        <v>0</v>
      </c>
      <c r="H17" s="43">
        <v>0</v>
      </c>
      <c r="I17" s="43">
        <v>8</v>
      </c>
      <c r="J17" s="43">
        <v>32</v>
      </c>
      <c r="K17" s="44" t="s">
        <v>66</v>
      </c>
      <c r="L17" s="105">
        <v>12</v>
      </c>
    </row>
    <row r="18" spans="1:12" ht="14.4" x14ac:dyDescent="0.3">
      <c r="A18" s="23"/>
      <c r="B18" s="15"/>
      <c r="C18" s="11"/>
      <c r="D18" s="7" t="s">
        <v>31</v>
      </c>
      <c r="E18" s="42" t="s">
        <v>58</v>
      </c>
      <c r="F18" s="43">
        <v>40</v>
      </c>
      <c r="G18" s="43">
        <v>3</v>
      </c>
      <c r="H18" s="43">
        <v>0</v>
      </c>
      <c r="I18" s="43">
        <v>20</v>
      </c>
      <c r="J18" s="43">
        <v>91</v>
      </c>
      <c r="K18" s="44" t="s">
        <v>52</v>
      </c>
      <c r="L18" s="105">
        <v>6</v>
      </c>
    </row>
    <row r="19" spans="1:12" ht="14.4" x14ac:dyDescent="0.3">
      <c r="A19" s="23"/>
      <c r="B19" s="15"/>
      <c r="C19" s="11"/>
      <c r="D19" s="7" t="s">
        <v>32</v>
      </c>
      <c r="E19" s="42" t="s">
        <v>67</v>
      </c>
      <c r="F19" s="43">
        <v>50</v>
      </c>
      <c r="G19" s="43">
        <v>3</v>
      </c>
      <c r="H19" s="43">
        <v>1</v>
      </c>
      <c r="I19" s="43">
        <v>20</v>
      </c>
      <c r="J19" s="43">
        <v>99</v>
      </c>
      <c r="K19" s="44" t="s">
        <v>68</v>
      </c>
      <c r="L19" s="105">
        <v>8</v>
      </c>
    </row>
    <row r="20" spans="1:12" ht="14.4" x14ac:dyDescent="0.3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59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59"/>
    </row>
    <row r="22" spans="1:12" ht="14.4" x14ac:dyDescent="0.3">
      <c r="A22" s="24"/>
      <c r="B22" s="17"/>
      <c r="C22" s="8"/>
      <c r="D22" s="18" t="s">
        <v>33</v>
      </c>
      <c r="E22" s="9"/>
      <c r="F22" s="19">
        <f>SUM(F13:F21)</f>
        <v>770</v>
      </c>
      <c r="G22" s="19">
        <f t="shared" ref="G22:J22" si="1">SUM(G13:G21)</f>
        <v>25</v>
      </c>
      <c r="H22" s="19">
        <f t="shared" si="1"/>
        <v>33</v>
      </c>
      <c r="I22" s="19">
        <f t="shared" si="1"/>
        <v>101</v>
      </c>
      <c r="J22" s="19">
        <f t="shared" si="1"/>
        <v>794</v>
      </c>
      <c r="K22" s="25"/>
      <c r="L22" s="60">
        <f t="shared" ref="L22" si="2">SUM(L13:L21)</f>
        <v>153.55000000000001</v>
      </c>
    </row>
    <row r="23" spans="1:12" ht="15" thickBot="1" x14ac:dyDescent="0.3">
      <c r="A23" s="29">
        <f>A6</f>
        <v>1</v>
      </c>
      <c r="B23" s="30">
        <f>B6</f>
        <v>1</v>
      </c>
      <c r="C23" s="132" t="s">
        <v>4</v>
      </c>
      <c r="D23" s="133"/>
      <c r="E23" s="31"/>
      <c r="F23" s="32">
        <f>F12+F22</f>
        <v>1270</v>
      </c>
      <c r="G23" s="32" t="s">
        <v>136</v>
      </c>
      <c r="H23" s="32">
        <f t="shared" ref="H23:J23" si="3">H12+H22</f>
        <v>47</v>
      </c>
      <c r="I23" s="32">
        <f t="shared" si="3"/>
        <v>182</v>
      </c>
      <c r="J23" s="32">
        <f t="shared" si="3"/>
        <v>1291</v>
      </c>
      <c r="K23" s="32" t="s">
        <v>50</v>
      </c>
      <c r="L23" s="61">
        <f t="shared" ref="L23" si="4">L12+L22</f>
        <v>272.60000000000002</v>
      </c>
    </row>
    <row r="24" spans="1:12" ht="14.4" x14ac:dyDescent="0.3">
      <c r="A24" s="52">
        <v>1</v>
      </c>
      <c r="B24" s="15">
        <v>2</v>
      </c>
      <c r="C24" s="22" t="s">
        <v>20</v>
      </c>
      <c r="D24" s="5" t="s">
        <v>21</v>
      </c>
      <c r="E24" s="39" t="s">
        <v>69</v>
      </c>
      <c r="F24" s="40">
        <v>150</v>
      </c>
      <c r="G24" s="40">
        <v>4</v>
      </c>
      <c r="H24" s="40">
        <v>9</v>
      </c>
      <c r="I24" s="40">
        <v>4</v>
      </c>
      <c r="J24" s="40">
        <v>111</v>
      </c>
      <c r="K24" s="41" t="s">
        <v>70</v>
      </c>
      <c r="L24" s="40">
        <v>46.05</v>
      </c>
    </row>
    <row r="25" spans="1:12" ht="14.4" x14ac:dyDescent="0.3">
      <c r="A25" s="14"/>
      <c r="B25" s="15"/>
      <c r="C25" s="11"/>
      <c r="D25" s="107" t="s">
        <v>29</v>
      </c>
      <c r="E25" s="42" t="s">
        <v>71</v>
      </c>
      <c r="F25" s="43">
        <v>150</v>
      </c>
      <c r="G25" s="43">
        <v>3</v>
      </c>
      <c r="H25" s="43">
        <v>7</v>
      </c>
      <c r="I25" s="43">
        <v>18</v>
      </c>
      <c r="J25" s="43">
        <v>148</v>
      </c>
      <c r="K25" s="44" t="s">
        <v>72</v>
      </c>
      <c r="L25" s="108">
        <v>20</v>
      </c>
    </row>
    <row r="26" spans="1:12" ht="14.4" x14ac:dyDescent="0.3">
      <c r="A26" s="14"/>
      <c r="B26" s="15"/>
      <c r="C26" s="11"/>
      <c r="D26" s="7" t="s">
        <v>22</v>
      </c>
      <c r="E26" s="42" t="s">
        <v>73</v>
      </c>
      <c r="F26" s="43">
        <v>200</v>
      </c>
      <c r="G26" s="43">
        <v>0</v>
      </c>
      <c r="H26" s="43">
        <v>0</v>
      </c>
      <c r="I26" s="43">
        <v>12</v>
      </c>
      <c r="J26" s="43">
        <v>48</v>
      </c>
      <c r="K26" s="44" t="s">
        <v>74</v>
      </c>
      <c r="L26" s="108">
        <v>12</v>
      </c>
    </row>
    <row r="27" spans="1:12" ht="14.4" x14ac:dyDescent="0.3">
      <c r="A27" s="14"/>
      <c r="B27" s="15"/>
      <c r="C27" s="11"/>
      <c r="D27" s="7" t="s">
        <v>23</v>
      </c>
      <c r="E27" s="42" t="s">
        <v>58</v>
      </c>
      <c r="F27" s="43">
        <v>40</v>
      </c>
      <c r="G27" s="43">
        <v>3</v>
      </c>
      <c r="H27" s="43">
        <v>0</v>
      </c>
      <c r="I27" s="43">
        <v>20</v>
      </c>
      <c r="J27" s="43">
        <v>91</v>
      </c>
      <c r="K27" s="44" t="s">
        <v>52</v>
      </c>
      <c r="L27" s="108">
        <v>6</v>
      </c>
    </row>
    <row r="28" spans="1:12" ht="26.4" x14ac:dyDescent="0.3">
      <c r="A28" s="14"/>
      <c r="B28" s="15"/>
      <c r="C28" s="11"/>
      <c r="D28" s="7" t="s">
        <v>24</v>
      </c>
      <c r="E28" s="42" t="s">
        <v>77</v>
      </c>
      <c r="F28" s="43">
        <v>100</v>
      </c>
      <c r="G28" s="43">
        <v>1</v>
      </c>
      <c r="H28" s="43">
        <v>1</v>
      </c>
      <c r="I28" s="43">
        <v>18</v>
      </c>
      <c r="J28" s="43">
        <v>85</v>
      </c>
      <c r="K28" s="44" t="s">
        <v>76</v>
      </c>
      <c r="L28" s="108">
        <v>35</v>
      </c>
    </row>
    <row r="29" spans="1:12" ht="14.4" x14ac:dyDescent="0.3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6"/>
      <c r="B31" s="17"/>
      <c r="C31" s="8"/>
      <c r="D31" s="18" t="s">
        <v>33</v>
      </c>
      <c r="E31" s="9"/>
      <c r="F31" s="19">
        <f>SUM(F24:F30)</f>
        <v>640</v>
      </c>
      <c r="G31" s="19">
        <f t="shared" ref="G31" si="5">SUM(G24:G30)</f>
        <v>11</v>
      </c>
      <c r="H31" s="19">
        <f t="shared" ref="H31" si="6">SUM(H24:H30)</f>
        <v>17</v>
      </c>
      <c r="I31" s="19">
        <f t="shared" ref="I31" si="7">SUM(I24:I30)</f>
        <v>72</v>
      </c>
      <c r="J31" s="19">
        <f t="shared" ref="J31:L31" si="8">SUM(J24:J30)</f>
        <v>483</v>
      </c>
      <c r="K31" s="25"/>
      <c r="L31" s="19">
        <f t="shared" si="8"/>
        <v>119.05</v>
      </c>
    </row>
    <row r="32" spans="1:12" ht="26.4" x14ac:dyDescent="0.3">
      <c r="A32" s="13">
        <f>A24</f>
        <v>1</v>
      </c>
      <c r="B32" s="13">
        <f>B24</f>
        <v>2</v>
      </c>
      <c r="C32" s="10" t="s">
        <v>25</v>
      </c>
      <c r="D32" s="7" t="s">
        <v>26</v>
      </c>
      <c r="E32" s="42" t="s">
        <v>79</v>
      </c>
      <c r="F32" s="43">
        <v>60</v>
      </c>
      <c r="G32" s="43">
        <v>1</v>
      </c>
      <c r="H32" s="43">
        <v>0</v>
      </c>
      <c r="I32" s="43">
        <v>2</v>
      </c>
      <c r="J32" s="43">
        <v>11</v>
      </c>
      <c r="K32" s="44" t="s">
        <v>80</v>
      </c>
      <c r="L32" s="108">
        <v>16</v>
      </c>
    </row>
    <row r="33" spans="1:12" ht="14.4" x14ac:dyDescent="0.3">
      <c r="A33" s="14"/>
      <c r="B33" s="15"/>
      <c r="C33" s="11"/>
      <c r="D33" s="7" t="s">
        <v>27</v>
      </c>
      <c r="E33" s="42" t="s">
        <v>178</v>
      </c>
      <c r="F33" s="43">
        <v>200</v>
      </c>
      <c r="G33" s="43">
        <v>3</v>
      </c>
      <c r="H33" s="43">
        <v>5</v>
      </c>
      <c r="I33" s="43">
        <v>13</v>
      </c>
      <c r="J33" s="43">
        <v>110</v>
      </c>
      <c r="K33" s="44" t="s">
        <v>81</v>
      </c>
      <c r="L33" s="108">
        <v>35</v>
      </c>
    </row>
    <row r="34" spans="1:12" ht="14.4" x14ac:dyDescent="0.3">
      <c r="A34" s="14"/>
      <c r="B34" s="15"/>
      <c r="C34" s="11"/>
      <c r="D34" s="7" t="s">
        <v>28</v>
      </c>
      <c r="E34" s="42" t="s">
        <v>82</v>
      </c>
      <c r="F34" s="43">
        <v>90</v>
      </c>
      <c r="G34" s="43">
        <v>25</v>
      </c>
      <c r="H34" s="43">
        <v>25</v>
      </c>
      <c r="I34" s="43">
        <v>3</v>
      </c>
      <c r="J34" s="43">
        <v>341</v>
      </c>
      <c r="K34" s="44" t="s">
        <v>83</v>
      </c>
      <c r="L34" s="43">
        <v>58.55</v>
      </c>
    </row>
    <row r="35" spans="1:12" ht="14.4" x14ac:dyDescent="0.3">
      <c r="A35" s="14"/>
      <c r="B35" s="15"/>
      <c r="C35" s="11"/>
      <c r="D35" s="7" t="s">
        <v>29</v>
      </c>
      <c r="E35" s="42" t="s">
        <v>84</v>
      </c>
      <c r="F35" s="43">
        <v>150</v>
      </c>
      <c r="G35" s="43">
        <v>9</v>
      </c>
      <c r="H35" s="43">
        <v>2</v>
      </c>
      <c r="I35" s="43">
        <v>41</v>
      </c>
      <c r="J35" s="43">
        <v>219</v>
      </c>
      <c r="K35" s="44" t="s">
        <v>85</v>
      </c>
      <c r="L35" s="109">
        <v>18</v>
      </c>
    </row>
    <row r="36" spans="1:12" ht="14.4" x14ac:dyDescent="0.3">
      <c r="A36" s="14"/>
      <c r="B36" s="15"/>
      <c r="C36" s="11"/>
      <c r="D36" s="7" t="s">
        <v>30</v>
      </c>
      <c r="E36" s="42" t="s">
        <v>180</v>
      </c>
      <c r="F36" s="43">
        <v>180</v>
      </c>
      <c r="G36" s="43">
        <v>1</v>
      </c>
      <c r="H36" s="43">
        <v>0</v>
      </c>
      <c r="I36" s="43">
        <v>14</v>
      </c>
      <c r="J36" s="43">
        <v>61</v>
      </c>
      <c r="K36" s="44" t="s">
        <v>87</v>
      </c>
      <c r="L36" s="109">
        <v>12</v>
      </c>
    </row>
    <row r="37" spans="1:12" ht="14.4" x14ac:dyDescent="0.3">
      <c r="A37" s="14"/>
      <c r="B37" s="15"/>
      <c r="C37" s="11"/>
      <c r="D37" s="7" t="s">
        <v>31</v>
      </c>
      <c r="E37" s="42" t="s">
        <v>58</v>
      </c>
      <c r="F37" s="43">
        <v>40</v>
      </c>
      <c r="G37" s="43">
        <v>3</v>
      </c>
      <c r="H37" s="43">
        <v>0</v>
      </c>
      <c r="I37" s="43">
        <v>20</v>
      </c>
      <c r="J37" s="43">
        <v>91</v>
      </c>
      <c r="K37" s="44" t="s">
        <v>52</v>
      </c>
      <c r="L37" s="109">
        <v>6</v>
      </c>
    </row>
    <row r="38" spans="1:12" ht="14.4" x14ac:dyDescent="0.3">
      <c r="A38" s="14"/>
      <c r="B38" s="15"/>
      <c r="C38" s="11"/>
      <c r="D38" s="7" t="s">
        <v>32</v>
      </c>
      <c r="E38" s="42" t="s">
        <v>67</v>
      </c>
      <c r="F38" s="43">
        <v>50</v>
      </c>
      <c r="G38" s="43">
        <v>3</v>
      </c>
      <c r="H38" s="43">
        <v>1</v>
      </c>
      <c r="I38" s="43">
        <v>20</v>
      </c>
      <c r="J38" s="43">
        <v>99</v>
      </c>
      <c r="K38" s="44" t="s">
        <v>68</v>
      </c>
      <c r="L38" s="109">
        <v>8</v>
      </c>
    </row>
    <row r="39" spans="1:12" ht="14.4" x14ac:dyDescent="0.3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6"/>
      <c r="B41" s="17"/>
      <c r="C41" s="8"/>
      <c r="D41" s="18" t="s">
        <v>33</v>
      </c>
      <c r="E41" s="9"/>
      <c r="F41" s="19">
        <f>SUM(F32:F40)</f>
        <v>770</v>
      </c>
      <c r="G41" s="19">
        <f t="shared" ref="G41" si="9">SUM(G32:G40)</f>
        <v>45</v>
      </c>
      <c r="H41" s="19">
        <f t="shared" ref="H41" si="10">SUM(H32:H40)</f>
        <v>33</v>
      </c>
      <c r="I41" s="19">
        <f t="shared" ref="I41" si="11">SUM(I32:I40)</f>
        <v>113</v>
      </c>
      <c r="J41" s="19">
        <f t="shared" ref="J41:L41" si="12">SUM(J32:J40)</f>
        <v>932</v>
      </c>
      <c r="K41" s="25"/>
      <c r="L41" s="19">
        <f t="shared" si="12"/>
        <v>153.55000000000001</v>
      </c>
    </row>
    <row r="42" spans="1:12" ht="15.75" customHeight="1" thickBot="1" x14ac:dyDescent="0.3">
      <c r="A42" s="33">
        <f>A24</f>
        <v>1</v>
      </c>
      <c r="B42" s="33">
        <f>B24</f>
        <v>2</v>
      </c>
      <c r="C42" s="132" t="s">
        <v>4</v>
      </c>
      <c r="D42" s="133"/>
      <c r="E42" s="31" t="s">
        <v>86</v>
      </c>
      <c r="F42" s="32">
        <f>F31+F41</f>
        <v>1410</v>
      </c>
      <c r="G42" s="32">
        <f t="shared" ref="G42" si="13">G31+G41</f>
        <v>56</v>
      </c>
      <c r="H42" s="32">
        <f t="shared" ref="H42" si="14">H31+H41</f>
        <v>50</v>
      </c>
      <c r="I42" s="32">
        <f t="shared" ref="I42" si="15">I31+I41</f>
        <v>185</v>
      </c>
      <c r="J42" s="32">
        <f t="shared" ref="J42:L42" si="16">J31+J41</f>
        <v>1415</v>
      </c>
      <c r="K42" s="32" t="s">
        <v>78</v>
      </c>
      <c r="L42" s="32">
        <f t="shared" si="16"/>
        <v>272.60000000000002</v>
      </c>
    </row>
    <row r="43" spans="1:12" ht="14.4" x14ac:dyDescent="0.3">
      <c r="A43" s="20">
        <v>1</v>
      </c>
      <c r="B43" s="102">
        <v>3</v>
      </c>
      <c r="C43" s="22" t="s">
        <v>20</v>
      </c>
      <c r="D43" s="5" t="s">
        <v>21</v>
      </c>
      <c r="E43" s="39" t="s">
        <v>88</v>
      </c>
      <c r="F43" s="40">
        <v>160</v>
      </c>
      <c r="G43" s="40">
        <v>12</v>
      </c>
      <c r="H43" s="40">
        <v>14</v>
      </c>
      <c r="I43" s="40">
        <v>32</v>
      </c>
      <c r="J43" s="40">
        <v>304</v>
      </c>
      <c r="K43" s="41" t="s">
        <v>89</v>
      </c>
      <c r="L43" s="58">
        <v>66.05</v>
      </c>
    </row>
    <row r="44" spans="1:12" ht="14.4" x14ac:dyDescent="0.3">
      <c r="A44" s="53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4.4" x14ac:dyDescent="0.3">
      <c r="A45" s="23"/>
      <c r="B45" s="15"/>
      <c r="C45" s="11"/>
      <c r="D45" s="7" t="s">
        <v>22</v>
      </c>
      <c r="E45" s="42" t="s">
        <v>57</v>
      </c>
      <c r="F45" s="43">
        <v>200</v>
      </c>
      <c r="G45" s="43">
        <v>0</v>
      </c>
      <c r="H45" s="43">
        <v>0</v>
      </c>
      <c r="I45" s="43">
        <v>9</v>
      </c>
      <c r="J45" s="43">
        <v>37</v>
      </c>
      <c r="K45" s="44" t="s">
        <v>51</v>
      </c>
      <c r="L45" s="109">
        <v>12</v>
      </c>
    </row>
    <row r="46" spans="1:12" ht="14.4" x14ac:dyDescent="0.3">
      <c r="A46" s="23"/>
      <c r="B46" s="15"/>
      <c r="C46" s="11"/>
      <c r="D46" s="7" t="s">
        <v>23</v>
      </c>
      <c r="E46" s="42" t="s">
        <v>58</v>
      </c>
      <c r="F46" s="43">
        <v>40</v>
      </c>
      <c r="G46" s="43">
        <v>3</v>
      </c>
      <c r="H46" s="43">
        <v>0</v>
      </c>
      <c r="I46" s="43">
        <v>20</v>
      </c>
      <c r="J46" s="43">
        <v>91</v>
      </c>
      <c r="K46" s="44" t="s">
        <v>52</v>
      </c>
      <c r="L46" s="109">
        <v>6</v>
      </c>
    </row>
    <row r="47" spans="1:12" ht="26.4" x14ac:dyDescent="0.3">
      <c r="A47" s="23"/>
      <c r="B47" s="15"/>
      <c r="C47" s="11"/>
      <c r="D47" s="7" t="s">
        <v>24</v>
      </c>
      <c r="E47" s="42" t="s">
        <v>77</v>
      </c>
      <c r="F47" s="43">
        <v>100</v>
      </c>
      <c r="G47" s="43">
        <v>1</v>
      </c>
      <c r="H47" s="43">
        <v>1</v>
      </c>
      <c r="I47" s="43">
        <v>18</v>
      </c>
      <c r="J47" s="43">
        <v>85</v>
      </c>
      <c r="K47" s="44" t="s">
        <v>76</v>
      </c>
      <c r="L47" s="109">
        <v>35</v>
      </c>
    </row>
    <row r="48" spans="1:12" ht="14.4" x14ac:dyDescent="0.3">
      <c r="A48" s="23"/>
      <c r="B48" s="15"/>
      <c r="C48" s="11"/>
      <c r="D48" s="6" t="s">
        <v>30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4"/>
      <c r="B50" s="17"/>
      <c r="C50" s="8"/>
      <c r="D50" s="18" t="s">
        <v>33</v>
      </c>
      <c r="E50" s="9"/>
      <c r="F50" s="19">
        <f>SUM(F43:F49)</f>
        <v>500</v>
      </c>
      <c r="G50" s="19">
        <f t="shared" ref="G50" si="17">SUM(G43:G49)</f>
        <v>16</v>
      </c>
      <c r="H50" s="19">
        <f t="shared" ref="H50" si="18">SUM(H43:H49)</f>
        <v>15</v>
      </c>
      <c r="I50" s="19">
        <f t="shared" ref="I50" si="19">SUM(I43:I49)</f>
        <v>79</v>
      </c>
      <c r="J50" s="19">
        <f t="shared" ref="J50:L50" si="20">SUM(J43:J49)</f>
        <v>517</v>
      </c>
      <c r="K50" s="25"/>
      <c r="L50" s="19">
        <f t="shared" si="20"/>
        <v>119.05</v>
      </c>
    </row>
    <row r="51" spans="1:12" ht="14.4" x14ac:dyDescent="0.3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42" t="s">
        <v>112</v>
      </c>
      <c r="F51" s="43">
        <v>60</v>
      </c>
      <c r="G51" s="43">
        <v>0</v>
      </c>
      <c r="H51" s="43">
        <v>0</v>
      </c>
      <c r="I51" s="43">
        <v>2</v>
      </c>
      <c r="J51" s="43">
        <v>8</v>
      </c>
      <c r="K51" s="44" t="s">
        <v>92</v>
      </c>
      <c r="L51" s="110">
        <v>16</v>
      </c>
    </row>
    <row r="52" spans="1:12" ht="14.4" x14ac:dyDescent="0.3">
      <c r="A52" s="23"/>
      <c r="B52" s="15"/>
      <c r="C52" s="11"/>
      <c r="D52" s="7" t="s">
        <v>27</v>
      </c>
      <c r="E52" s="42" t="s">
        <v>173</v>
      </c>
      <c r="F52" s="43">
        <v>200</v>
      </c>
      <c r="G52" s="43">
        <v>6</v>
      </c>
      <c r="H52" s="43">
        <v>6</v>
      </c>
      <c r="I52" s="43">
        <v>12</v>
      </c>
      <c r="J52" s="43">
        <v>125</v>
      </c>
      <c r="K52" s="44" t="s">
        <v>90</v>
      </c>
      <c r="L52" s="108">
        <v>40</v>
      </c>
    </row>
    <row r="53" spans="1:12" ht="14.4" x14ac:dyDescent="0.3">
      <c r="A53" s="23"/>
      <c r="B53" s="15"/>
      <c r="C53" s="11"/>
      <c r="D53" s="7" t="s">
        <v>28</v>
      </c>
      <c r="E53" s="42" t="s">
        <v>174</v>
      </c>
      <c r="F53" s="43">
        <v>120</v>
      </c>
      <c r="G53" s="43">
        <v>15</v>
      </c>
      <c r="H53" s="43">
        <v>29</v>
      </c>
      <c r="I53" s="43">
        <v>23</v>
      </c>
      <c r="J53" s="43">
        <v>410</v>
      </c>
      <c r="K53" s="44" t="s">
        <v>93</v>
      </c>
      <c r="L53" s="43">
        <v>71.55</v>
      </c>
    </row>
    <row r="54" spans="1:12" ht="14.4" x14ac:dyDescent="0.3">
      <c r="A54" s="23"/>
      <c r="B54" s="15"/>
      <c r="C54" s="11"/>
      <c r="D54" s="7" t="s">
        <v>30</v>
      </c>
      <c r="E54" s="42" t="s">
        <v>65</v>
      </c>
      <c r="F54" s="43">
        <v>200</v>
      </c>
      <c r="G54" s="43">
        <v>0</v>
      </c>
      <c r="H54" s="43">
        <v>0</v>
      </c>
      <c r="I54" s="43">
        <v>8</v>
      </c>
      <c r="J54" s="43">
        <v>32</v>
      </c>
      <c r="K54" s="44" t="s">
        <v>66</v>
      </c>
      <c r="L54" s="108">
        <v>12</v>
      </c>
    </row>
    <row r="55" spans="1:12" ht="14.4" x14ac:dyDescent="0.3">
      <c r="A55" s="23"/>
      <c r="B55" s="15"/>
      <c r="C55" s="11"/>
      <c r="D55" s="7" t="s">
        <v>31</v>
      </c>
      <c r="E55" s="42" t="s">
        <v>58</v>
      </c>
      <c r="F55" s="43">
        <v>60</v>
      </c>
      <c r="G55" s="43">
        <v>3</v>
      </c>
      <c r="H55" s="43">
        <v>0</v>
      </c>
      <c r="I55" s="43">
        <v>20</v>
      </c>
      <c r="J55" s="43">
        <v>91</v>
      </c>
      <c r="K55" s="44" t="s">
        <v>52</v>
      </c>
      <c r="L55" s="108">
        <v>6</v>
      </c>
    </row>
    <row r="56" spans="1:12" ht="14.4" x14ac:dyDescent="0.3">
      <c r="A56" s="23"/>
      <c r="B56" s="15"/>
      <c r="C56" s="11"/>
      <c r="D56" s="7" t="s">
        <v>32</v>
      </c>
      <c r="E56" s="42" t="s">
        <v>67</v>
      </c>
      <c r="F56" s="43">
        <v>60</v>
      </c>
      <c r="G56" s="43">
        <v>3</v>
      </c>
      <c r="H56" s="43">
        <v>1</v>
      </c>
      <c r="I56" s="43">
        <v>20</v>
      </c>
      <c r="J56" s="43">
        <v>99</v>
      </c>
      <c r="K56" s="44" t="s">
        <v>68</v>
      </c>
      <c r="L56" s="108">
        <v>8</v>
      </c>
    </row>
    <row r="57" spans="1:12" ht="14.4" x14ac:dyDescent="0.3">
      <c r="A57" s="23"/>
      <c r="B57" s="15"/>
      <c r="C57" s="11"/>
      <c r="D57" s="6"/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4"/>
      <c r="B59" s="17"/>
      <c r="C59" s="8"/>
      <c r="D59" s="18" t="s">
        <v>33</v>
      </c>
      <c r="E59" s="9"/>
      <c r="F59" s="19">
        <f>SUM(F51:F58)</f>
        <v>700</v>
      </c>
      <c r="G59" s="19">
        <f>SUM(G51:G58)</f>
        <v>27</v>
      </c>
      <c r="H59" s="19">
        <f>SUM(H51:H58)</f>
        <v>36</v>
      </c>
      <c r="I59" s="19">
        <f>SUM(I51:I58)</f>
        <v>85</v>
      </c>
      <c r="J59" s="19">
        <f>SUM(J51:J58)</f>
        <v>765</v>
      </c>
      <c r="K59" s="25"/>
      <c r="L59" s="19">
        <f>SUM(L51:L58)</f>
        <v>153.55000000000001</v>
      </c>
    </row>
    <row r="60" spans="1:12" ht="15.75" customHeight="1" thickBot="1" x14ac:dyDescent="0.3">
      <c r="A60" s="29">
        <f>A43</f>
        <v>1</v>
      </c>
      <c r="B60" s="30">
        <f>B43</f>
        <v>3</v>
      </c>
      <c r="C60" s="132" t="s">
        <v>4</v>
      </c>
      <c r="D60" s="133"/>
      <c r="E60" s="31"/>
      <c r="F60" s="32">
        <f>F50+F59</f>
        <v>1200</v>
      </c>
      <c r="G60" s="32">
        <f>G50+G59</f>
        <v>43</v>
      </c>
      <c r="H60" s="32">
        <f>H50+H59</f>
        <v>51</v>
      </c>
      <c r="I60" s="32">
        <f>I50+I59</f>
        <v>164</v>
      </c>
      <c r="J60" s="32">
        <f>J50+J59</f>
        <v>1282</v>
      </c>
      <c r="K60" s="32"/>
      <c r="L60" s="32">
        <f>L50+L59</f>
        <v>272.60000000000002</v>
      </c>
    </row>
    <row r="61" spans="1:12" ht="14.4" x14ac:dyDescent="0.3">
      <c r="A61" s="20">
        <v>1</v>
      </c>
      <c r="B61" s="21">
        <v>4</v>
      </c>
      <c r="C61" s="22" t="s">
        <v>20</v>
      </c>
      <c r="D61" s="5" t="s">
        <v>21</v>
      </c>
      <c r="E61" s="39" t="s">
        <v>94</v>
      </c>
      <c r="F61" s="40">
        <v>150</v>
      </c>
      <c r="G61" s="40">
        <v>14</v>
      </c>
      <c r="H61" s="40">
        <v>17</v>
      </c>
      <c r="I61" s="40">
        <v>28</v>
      </c>
      <c r="J61" s="40">
        <v>322</v>
      </c>
      <c r="K61" s="41" t="s">
        <v>95</v>
      </c>
      <c r="L61" s="40">
        <v>66.05</v>
      </c>
    </row>
    <row r="62" spans="1:12" ht="14.4" x14ac:dyDescent="0.3">
      <c r="A62" s="5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4.4" x14ac:dyDescent="0.3">
      <c r="A63" s="23"/>
      <c r="B63" s="15"/>
      <c r="C63" s="11"/>
      <c r="D63" s="7" t="s">
        <v>22</v>
      </c>
      <c r="E63" s="42" t="s">
        <v>73</v>
      </c>
      <c r="F63" s="43">
        <v>200</v>
      </c>
      <c r="G63" s="43">
        <v>0</v>
      </c>
      <c r="H63" s="43">
        <v>0</v>
      </c>
      <c r="I63" s="43">
        <v>12</v>
      </c>
      <c r="J63" s="43">
        <v>48</v>
      </c>
      <c r="K63" s="44" t="s">
        <v>74</v>
      </c>
      <c r="L63" s="108">
        <v>12</v>
      </c>
    </row>
    <row r="64" spans="1:12" ht="14.4" x14ac:dyDescent="0.3">
      <c r="A64" s="23"/>
      <c r="B64" s="15"/>
      <c r="C64" s="11"/>
      <c r="D64" s="7" t="s">
        <v>23</v>
      </c>
      <c r="E64" s="42" t="s">
        <v>58</v>
      </c>
      <c r="F64" s="43">
        <v>50</v>
      </c>
      <c r="G64" s="43">
        <v>3</v>
      </c>
      <c r="H64" s="43">
        <v>0</v>
      </c>
      <c r="I64" s="43">
        <v>20</v>
      </c>
      <c r="J64" s="43">
        <v>91</v>
      </c>
      <c r="K64" s="44" t="s">
        <v>52</v>
      </c>
      <c r="L64" s="108">
        <v>6</v>
      </c>
    </row>
    <row r="65" spans="1:13" ht="14.4" x14ac:dyDescent="0.3">
      <c r="A65" s="23"/>
      <c r="B65" s="15"/>
      <c r="C65" s="11"/>
      <c r="D65" s="7" t="s">
        <v>24</v>
      </c>
      <c r="E65" s="42" t="s">
        <v>138</v>
      </c>
      <c r="F65" s="43">
        <v>100</v>
      </c>
      <c r="G65" s="43">
        <v>1</v>
      </c>
      <c r="H65" s="43">
        <v>1</v>
      </c>
      <c r="I65" s="43">
        <v>18</v>
      </c>
      <c r="J65" s="43">
        <v>85</v>
      </c>
      <c r="K65" s="44" t="s">
        <v>96</v>
      </c>
      <c r="L65" s="108">
        <v>35</v>
      </c>
    </row>
    <row r="66" spans="1:13" ht="14.4" x14ac:dyDescent="0.3">
      <c r="A66" s="23"/>
      <c r="B66" s="15"/>
      <c r="C66" s="11"/>
      <c r="D66" s="6"/>
      <c r="E66" s="42"/>
      <c r="F66" s="43"/>
      <c r="G66" s="43"/>
      <c r="H66" s="43"/>
      <c r="I66" s="43"/>
      <c r="J66" s="43"/>
      <c r="K66" s="44"/>
      <c r="L66" s="43"/>
    </row>
    <row r="67" spans="1:13" ht="14.4" x14ac:dyDescent="0.3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3" ht="14.4" x14ac:dyDescent="0.3">
      <c r="A68" s="24"/>
      <c r="B68" s="17"/>
      <c r="C68" s="8"/>
      <c r="D68" s="18" t="s">
        <v>33</v>
      </c>
      <c r="E68" s="9"/>
      <c r="F68" s="19">
        <f>SUM(F61:F67)</f>
        <v>500</v>
      </c>
      <c r="G68" s="19">
        <f t="shared" ref="G68" si="21">SUM(G61:G67)</f>
        <v>18</v>
      </c>
      <c r="H68" s="19">
        <f t="shared" ref="H68" si="22">SUM(H61:H67)</f>
        <v>18</v>
      </c>
      <c r="I68" s="19">
        <f t="shared" ref="I68" si="23">SUM(I61:I67)</f>
        <v>78</v>
      </c>
      <c r="J68" s="19">
        <f t="shared" ref="J68:L68" si="24">SUM(J61:J67)</f>
        <v>546</v>
      </c>
      <c r="K68" s="25"/>
      <c r="L68" s="19">
        <f t="shared" si="24"/>
        <v>119.05</v>
      </c>
    </row>
    <row r="69" spans="1:13" ht="26.4" x14ac:dyDescent="0.3">
      <c r="A69" s="26">
        <f>A61</f>
        <v>1</v>
      </c>
      <c r="B69" s="13">
        <f>B61</f>
        <v>4</v>
      </c>
      <c r="C69" s="10" t="s">
        <v>25</v>
      </c>
      <c r="D69" s="7" t="s">
        <v>26</v>
      </c>
      <c r="E69" s="42" t="s">
        <v>91</v>
      </c>
      <c r="F69" s="43">
        <v>60</v>
      </c>
      <c r="G69" s="43">
        <v>1</v>
      </c>
      <c r="H69" s="43">
        <v>0</v>
      </c>
      <c r="I69" s="43">
        <v>2</v>
      </c>
      <c r="J69" s="43">
        <v>11</v>
      </c>
      <c r="K69" s="44" t="s">
        <v>97</v>
      </c>
      <c r="L69" s="103">
        <v>16</v>
      </c>
    </row>
    <row r="70" spans="1:13" ht="14.4" x14ac:dyDescent="0.3">
      <c r="A70" s="23"/>
      <c r="B70" s="15"/>
      <c r="C70" s="11"/>
      <c r="D70" s="7" t="s">
        <v>27</v>
      </c>
      <c r="E70" s="42" t="s">
        <v>98</v>
      </c>
      <c r="F70" s="43">
        <v>200</v>
      </c>
      <c r="G70" s="43">
        <v>7</v>
      </c>
      <c r="H70" s="43">
        <v>13</v>
      </c>
      <c r="I70" s="43">
        <v>13</v>
      </c>
      <c r="J70" s="43">
        <v>197</v>
      </c>
      <c r="K70" s="44" t="s">
        <v>99</v>
      </c>
      <c r="L70" s="109">
        <v>35</v>
      </c>
    </row>
    <row r="71" spans="1:13" ht="14.4" x14ac:dyDescent="0.3">
      <c r="A71" s="23"/>
      <c r="B71" s="15"/>
      <c r="C71" s="11"/>
      <c r="D71" s="7" t="s">
        <v>28</v>
      </c>
      <c r="E71" s="42" t="s">
        <v>102</v>
      </c>
      <c r="F71" s="43">
        <v>90</v>
      </c>
      <c r="G71" s="43">
        <v>10</v>
      </c>
      <c r="H71" s="43">
        <v>20</v>
      </c>
      <c r="I71" s="43">
        <v>14</v>
      </c>
      <c r="J71" s="43">
        <v>274</v>
      </c>
      <c r="K71" s="44" t="s">
        <v>103</v>
      </c>
      <c r="L71" s="43">
        <v>51.55</v>
      </c>
    </row>
    <row r="72" spans="1:13" ht="14.4" x14ac:dyDescent="0.3">
      <c r="A72" s="23"/>
      <c r="B72" s="15"/>
      <c r="C72" s="11"/>
      <c r="D72" s="7" t="s">
        <v>29</v>
      </c>
      <c r="E72" s="42" t="s">
        <v>104</v>
      </c>
      <c r="F72" s="43">
        <v>150</v>
      </c>
      <c r="G72" s="43">
        <v>6</v>
      </c>
      <c r="H72" s="43">
        <v>6</v>
      </c>
      <c r="I72" s="43">
        <v>36</v>
      </c>
      <c r="J72" s="43">
        <v>217</v>
      </c>
      <c r="K72" s="44" t="s">
        <v>105</v>
      </c>
      <c r="L72" s="108">
        <v>20</v>
      </c>
    </row>
    <row r="73" spans="1:13" ht="14.4" x14ac:dyDescent="0.3">
      <c r="A73" s="23"/>
      <c r="B73" s="15"/>
      <c r="C73" s="11"/>
      <c r="D73" s="7"/>
      <c r="E73" s="42" t="s">
        <v>106</v>
      </c>
      <c r="F73" s="43">
        <v>30</v>
      </c>
      <c r="G73" s="43">
        <v>0</v>
      </c>
      <c r="H73" s="43">
        <v>1</v>
      </c>
      <c r="I73" s="43">
        <v>2</v>
      </c>
      <c r="J73" s="43">
        <v>18</v>
      </c>
      <c r="K73" s="44" t="s">
        <v>107</v>
      </c>
      <c r="L73" s="108">
        <v>5</v>
      </c>
      <c r="M73" s="115" t="s">
        <v>137</v>
      </c>
    </row>
    <row r="74" spans="1:13" ht="14.4" x14ac:dyDescent="0.3">
      <c r="A74" s="23"/>
      <c r="B74" s="15"/>
      <c r="C74" s="11"/>
      <c r="D74" s="7" t="s">
        <v>30</v>
      </c>
      <c r="E74" s="42" t="s">
        <v>100</v>
      </c>
      <c r="F74" s="43">
        <v>180</v>
      </c>
      <c r="G74" s="43">
        <v>0</v>
      </c>
      <c r="H74" s="43">
        <v>0</v>
      </c>
      <c r="I74" s="43">
        <v>13</v>
      </c>
      <c r="J74" s="43">
        <v>53</v>
      </c>
      <c r="K74" s="44" t="s">
        <v>101</v>
      </c>
      <c r="L74" s="108">
        <v>12</v>
      </c>
    </row>
    <row r="75" spans="1:13" ht="14.4" x14ac:dyDescent="0.3">
      <c r="A75" s="23"/>
      <c r="B75" s="15"/>
      <c r="C75" s="11"/>
      <c r="D75" s="7" t="s">
        <v>31</v>
      </c>
      <c r="E75" s="42" t="s">
        <v>58</v>
      </c>
      <c r="F75" s="43">
        <v>40</v>
      </c>
      <c r="G75" s="43">
        <v>3</v>
      </c>
      <c r="H75" s="43">
        <v>0</v>
      </c>
      <c r="I75" s="43">
        <v>20</v>
      </c>
      <c r="J75" s="43">
        <v>91</v>
      </c>
      <c r="K75" s="44" t="s">
        <v>52</v>
      </c>
      <c r="L75" s="108">
        <v>6</v>
      </c>
    </row>
    <row r="76" spans="1:13" ht="14.4" x14ac:dyDescent="0.3">
      <c r="A76" s="23"/>
      <c r="B76" s="15"/>
      <c r="C76" s="11"/>
      <c r="D76" s="7" t="s">
        <v>32</v>
      </c>
      <c r="E76" s="42" t="s">
        <v>67</v>
      </c>
      <c r="F76" s="43">
        <v>50</v>
      </c>
      <c r="G76" s="43">
        <v>3</v>
      </c>
      <c r="H76" s="43">
        <v>1</v>
      </c>
      <c r="I76" s="43">
        <v>20</v>
      </c>
      <c r="J76" s="43">
        <v>99</v>
      </c>
      <c r="K76" s="44" t="s">
        <v>68</v>
      </c>
      <c r="L76" s="108">
        <v>8</v>
      </c>
    </row>
    <row r="77" spans="1:13" ht="14.4" x14ac:dyDescent="0.3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3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3" ht="14.4" x14ac:dyDescent="0.3">
      <c r="A79" s="24"/>
      <c r="B79" s="17"/>
      <c r="C79" s="8"/>
      <c r="D79" s="18" t="s">
        <v>33</v>
      </c>
      <c r="E79" s="9"/>
      <c r="F79" s="19">
        <f>SUM(F69:F78)</f>
        <v>800</v>
      </c>
      <c r="G79" s="19">
        <f t="shared" ref="G79" si="25">SUM(G69:G78)</f>
        <v>30</v>
      </c>
      <c r="H79" s="19">
        <f t="shared" ref="H79" si="26">SUM(H69:H78)</f>
        <v>41</v>
      </c>
      <c r="I79" s="19">
        <f t="shared" ref="I79" si="27">SUM(I69:I78)</f>
        <v>120</v>
      </c>
      <c r="J79" s="19">
        <f t="shared" ref="J79:L79" si="28">SUM(J69:J78)</f>
        <v>960</v>
      </c>
      <c r="K79" s="25"/>
      <c r="L79" s="19">
        <f t="shared" si="28"/>
        <v>153.55000000000001</v>
      </c>
    </row>
    <row r="80" spans="1:13" ht="15.75" customHeight="1" thickBot="1" x14ac:dyDescent="0.3">
      <c r="A80" s="29">
        <f>A61</f>
        <v>1</v>
      </c>
      <c r="B80" s="30">
        <f>B61</f>
        <v>4</v>
      </c>
      <c r="C80" s="132" t="s">
        <v>4</v>
      </c>
      <c r="D80" s="133"/>
      <c r="E80" s="31"/>
      <c r="F80" s="32">
        <f>F68+F79</f>
        <v>1300</v>
      </c>
      <c r="G80" s="32">
        <f t="shared" ref="G80" si="29">G68+G79</f>
        <v>48</v>
      </c>
      <c r="H80" s="32">
        <f t="shared" ref="H80" si="30">H68+H79</f>
        <v>59</v>
      </c>
      <c r="I80" s="32">
        <f t="shared" ref="I80" si="31">I68+I79</f>
        <v>198</v>
      </c>
      <c r="J80" s="32">
        <f t="shared" ref="J80:L80" si="32">J68+J79</f>
        <v>1506</v>
      </c>
      <c r="K80" s="32"/>
      <c r="L80" s="32">
        <f t="shared" si="32"/>
        <v>272.60000000000002</v>
      </c>
    </row>
    <row r="81" spans="1:12" ht="26.25" customHeight="1" x14ac:dyDescent="0.3">
      <c r="A81" s="51">
        <v>1</v>
      </c>
      <c r="B81" s="21">
        <v>5</v>
      </c>
      <c r="C81" s="22" t="s">
        <v>20</v>
      </c>
      <c r="D81" s="5" t="s">
        <v>21</v>
      </c>
      <c r="E81" s="62" t="s">
        <v>108</v>
      </c>
      <c r="F81" s="40">
        <v>40</v>
      </c>
      <c r="G81" s="40">
        <v>5</v>
      </c>
      <c r="H81" s="40">
        <v>5</v>
      </c>
      <c r="I81" s="40">
        <v>0</v>
      </c>
      <c r="J81" s="40">
        <v>63</v>
      </c>
      <c r="K81" s="41" t="s">
        <v>109</v>
      </c>
      <c r="L81" s="112">
        <v>23</v>
      </c>
    </row>
    <row r="82" spans="1:12" ht="14.4" x14ac:dyDescent="0.3">
      <c r="A82" s="53"/>
      <c r="B82" s="54"/>
      <c r="C82" s="65"/>
      <c r="D82" s="111" t="s">
        <v>21</v>
      </c>
      <c r="E82" s="91" t="s">
        <v>110</v>
      </c>
      <c r="F82" s="92">
        <v>220</v>
      </c>
      <c r="G82" s="92">
        <v>9</v>
      </c>
      <c r="H82" s="92">
        <v>13</v>
      </c>
      <c r="I82" s="92">
        <v>45</v>
      </c>
      <c r="J82" s="92">
        <v>340</v>
      </c>
      <c r="K82" s="93" t="s">
        <v>111</v>
      </c>
      <c r="L82" s="92">
        <v>84.05</v>
      </c>
    </row>
    <row r="83" spans="1:12" ht="14.4" x14ac:dyDescent="0.3">
      <c r="A83" s="53"/>
      <c r="B83" s="54"/>
      <c r="C83" s="65"/>
      <c r="D83" s="94" t="s">
        <v>22</v>
      </c>
      <c r="E83" s="91" t="s">
        <v>57</v>
      </c>
      <c r="F83" s="92">
        <v>200</v>
      </c>
      <c r="G83" s="92">
        <v>0</v>
      </c>
      <c r="H83" s="92">
        <v>0</v>
      </c>
      <c r="I83" s="92">
        <v>9</v>
      </c>
      <c r="J83" s="92">
        <v>37</v>
      </c>
      <c r="K83" s="93" t="s">
        <v>51</v>
      </c>
      <c r="L83" s="113">
        <v>6</v>
      </c>
    </row>
    <row r="84" spans="1:12" ht="14.4" x14ac:dyDescent="0.3">
      <c r="A84" s="53"/>
      <c r="B84" s="54"/>
      <c r="C84" s="65"/>
      <c r="D84" s="94" t="s">
        <v>23</v>
      </c>
      <c r="E84" s="91" t="s">
        <v>58</v>
      </c>
      <c r="F84" s="92">
        <v>40</v>
      </c>
      <c r="G84" s="92">
        <v>3</v>
      </c>
      <c r="H84" s="92">
        <v>0</v>
      </c>
      <c r="I84" s="92">
        <v>20</v>
      </c>
      <c r="J84" s="92">
        <v>91</v>
      </c>
      <c r="K84" s="93" t="s">
        <v>52</v>
      </c>
      <c r="L84" s="113">
        <v>6</v>
      </c>
    </row>
    <row r="85" spans="1:12" ht="14.4" x14ac:dyDescent="0.3">
      <c r="A85" s="53"/>
      <c r="B85" s="54"/>
      <c r="C85" s="65"/>
      <c r="D85" s="94" t="s">
        <v>24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53"/>
      <c r="B86" s="54"/>
      <c r="C86" s="65"/>
      <c r="D86" s="90" t="s">
        <v>30</v>
      </c>
      <c r="E86" s="91"/>
      <c r="F86" s="92"/>
      <c r="G86" s="92"/>
      <c r="H86" s="92"/>
      <c r="I86" s="92"/>
      <c r="J86" s="92"/>
      <c r="K86" s="93"/>
      <c r="L86" s="92"/>
    </row>
    <row r="87" spans="1:12" ht="14.4" x14ac:dyDescent="0.3">
      <c r="A87" s="53"/>
      <c r="B87" s="54"/>
      <c r="C87" s="65"/>
      <c r="D87" s="90"/>
      <c r="E87" s="91"/>
      <c r="F87" s="92"/>
      <c r="G87" s="92"/>
      <c r="H87" s="92"/>
      <c r="I87" s="92"/>
      <c r="J87" s="92"/>
      <c r="K87" s="93"/>
      <c r="L87" s="92"/>
    </row>
    <row r="88" spans="1:12" ht="14.4" x14ac:dyDescent="0.3">
      <c r="A88" s="99"/>
      <c r="B88" s="66"/>
      <c r="C88" s="67"/>
      <c r="D88" s="68" t="s">
        <v>33</v>
      </c>
      <c r="E88" s="69"/>
      <c r="F88" s="70">
        <f>SUM(F81:F87)</f>
        <v>500</v>
      </c>
      <c r="G88" s="70">
        <f t="shared" ref="G88" si="33">SUM(G81:G87)</f>
        <v>17</v>
      </c>
      <c r="H88" s="70">
        <f t="shared" ref="H88" si="34">SUM(H81:H87)</f>
        <v>18</v>
      </c>
      <c r="I88" s="70">
        <f t="shared" ref="I88" si="35">SUM(I81:I87)</f>
        <v>74</v>
      </c>
      <c r="J88" s="70">
        <f t="shared" ref="J88:L88" si="36">SUM(J81:J87)</f>
        <v>531</v>
      </c>
      <c r="K88" s="71"/>
      <c r="L88" s="70">
        <f t="shared" si="36"/>
        <v>119.05</v>
      </c>
    </row>
    <row r="89" spans="1:12" ht="14.4" x14ac:dyDescent="0.3">
      <c r="A89" s="100">
        <f>A81</f>
        <v>1</v>
      </c>
      <c r="B89" s="72">
        <f>B81</f>
        <v>5</v>
      </c>
      <c r="C89" s="73" t="s">
        <v>25</v>
      </c>
      <c r="D89" s="94" t="s">
        <v>26</v>
      </c>
      <c r="E89" s="42" t="s">
        <v>112</v>
      </c>
      <c r="F89" s="43">
        <v>60</v>
      </c>
      <c r="G89" s="43">
        <v>1</v>
      </c>
      <c r="H89" s="43">
        <v>0</v>
      </c>
      <c r="I89" s="43">
        <v>2</v>
      </c>
      <c r="J89" s="43">
        <v>11</v>
      </c>
      <c r="K89" s="44" t="s">
        <v>97</v>
      </c>
      <c r="L89" s="103">
        <v>16</v>
      </c>
    </row>
    <row r="90" spans="1:12" ht="14.4" x14ac:dyDescent="0.3">
      <c r="A90" s="53"/>
      <c r="B90" s="54"/>
      <c r="C90" s="65"/>
      <c r="D90" s="94" t="s">
        <v>27</v>
      </c>
      <c r="E90" s="91" t="s">
        <v>114</v>
      </c>
      <c r="F90" s="92">
        <v>200</v>
      </c>
      <c r="G90" s="92">
        <v>3</v>
      </c>
      <c r="H90" s="92">
        <v>7</v>
      </c>
      <c r="I90" s="92">
        <v>8</v>
      </c>
      <c r="J90" s="92">
        <v>107</v>
      </c>
      <c r="K90" s="93" t="s">
        <v>113</v>
      </c>
      <c r="L90" s="114">
        <v>35</v>
      </c>
    </row>
    <row r="91" spans="1:12" ht="14.4" x14ac:dyDescent="0.3">
      <c r="A91" s="53"/>
      <c r="B91" s="54"/>
      <c r="C91" s="65"/>
      <c r="D91" s="94" t="s">
        <v>28</v>
      </c>
      <c r="E91" s="91" t="s">
        <v>115</v>
      </c>
      <c r="F91" s="92">
        <v>90</v>
      </c>
      <c r="G91" s="92">
        <v>13</v>
      </c>
      <c r="H91" s="92">
        <v>10</v>
      </c>
      <c r="I91" s="92">
        <v>6</v>
      </c>
      <c r="J91" s="92">
        <v>167</v>
      </c>
      <c r="K91" s="93" t="s">
        <v>116</v>
      </c>
      <c r="L91" s="92">
        <v>50.55</v>
      </c>
    </row>
    <row r="92" spans="1:12" ht="14.4" x14ac:dyDescent="0.3">
      <c r="A92" s="53"/>
      <c r="B92" s="54"/>
      <c r="C92" s="65"/>
      <c r="D92" s="94" t="s">
        <v>29</v>
      </c>
      <c r="E92" s="91" t="s">
        <v>63</v>
      </c>
      <c r="F92" s="92">
        <v>150</v>
      </c>
      <c r="G92" s="92">
        <v>4</v>
      </c>
      <c r="H92" s="92">
        <v>5</v>
      </c>
      <c r="I92" s="92">
        <v>39</v>
      </c>
      <c r="J92" s="92">
        <v>212</v>
      </c>
      <c r="K92" s="93" t="s">
        <v>64</v>
      </c>
      <c r="L92" s="113">
        <v>26</v>
      </c>
    </row>
    <row r="93" spans="1:12" ht="14.4" x14ac:dyDescent="0.3">
      <c r="A93" s="53"/>
      <c r="B93" s="54"/>
      <c r="C93" s="65"/>
      <c r="D93" s="94" t="s">
        <v>30</v>
      </c>
      <c r="E93" s="91" t="s">
        <v>65</v>
      </c>
      <c r="F93" s="92">
        <v>180</v>
      </c>
      <c r="G93" s="92">
        <v>0</v>
      </c>
      <c r="H93" s="92">
        <v>0</v>
      </c>
      <c r="I93" s="92">
        <v>8</v>
      </c>
      <c r="J93" s="92">
        <v>32</v>
      </c>
      <c r="K93" s="93">
        <v>508</v>
      </c>
      <c r="L93" s="113">
        <v>12</v>
      </c>
    </row>
    <row r="94" spans="1:12" ht="14.4" x14ac:dyDescent="0.3">
      <c r="A94" s="53"/>
      <c r="B94" s="54"/>
      <c r="C94" s="65"/>
      <c r="D94" s="94" t="s">
        <v>31</v>
      </c>
      <c r="E94" s="91" t="s">
        <v>58</v>
      </c>
      <c r="F94" s="92">
        <v>25</v>
      </c>
      <c r="G94" s="92">
        <v>3</v>
      </c>
      <c r="H94" s="92">
        <v>0</v>
      </c>
      <c r="I94" s="92">
        <v>20</v>
      </c>
      <c r="J94" s="92">
        <v>91</v>
      </c>
      <c r="K94" s="93">
        <v>108</v>
      </c>
      <c r="L94" s="113">
        <v>6</v>
      </c>
    </row>
    <row r="95" spans="1:12" ht="14.4" x14ac:dyDescent="0.3">
      <c r="A95" s="53"/>
      <c r="B95" s="54"/>
      <c r="C95" s="65"/>
      <c r="D95" s="94" t="s">
        <v>32</v>
      </c>
      <c r="E95" s="91" t="s">
        <v>67</v>
      </c>
      <c r="F95" s="92">
        <v>25</v>
      </c>
      <c r="G95" s="92">
        <v>3</v>
      </c>
      <c r="H95" s="92">
        <v>1</v>
      </c>
      <c r="I95" s="92">
        <v>20</v>
      </c>
      <c r="J95" s="92">
        <v>99</v>
      </c>
      <c r="K95" s="93">
        <v>109</v>
      </c>
      <c r="L95" s="113">
        <v>8</v>
      </c>
    </row>
    <row r="96" spans="1:12" ht="14.4" x14ac:dyDescent="0.3">
      <c r="A96" s="53"/>
      <c r="B96" s="54"/>
      <c r="C96" s="65"/>
      <c r="D96" s="90"/>
      <c r="E96" s="91"/>
      <c r="F96" s="92"/>
      <c r="G96" s="92"/>
      <c r="H96" s="92"/>
      <c r="I96" s="92"/>
      <c r="J96" s="92"/>
      <c r="K96" s="93"/>
      <c r="L96" s="92"/>
    </row>
    <row r="97" spans="1:12" ht="14.4" x14ac:dyDescent="0.3">
      <c r="A97" s="53"/>
      <c r="B97" s="54"/>
      <c r="C97" s="65"/>
      <c r="D97" s="90"/>
      <c r="E97" s="91"/>
      <c r="F97" s="92"/>
      <c r="G97" s="92"/>
      <c r="H97" s="92"/>
      <c r="I97" s="92"/>
      <c r="J97" s="92"/>
      <c r="K97" s="93"/>
      <c r="L97" s="92"/>
    </row>
    <row r="98" spans="1:12" ht="14.4" x14ac:dyDescent="0.3">
      <c r="A98" s="99"/>
      <c r="B98" s="66"/>
      <c r="C98" s="67"/>
      <c r="D98" s="68" t="s">
        <v>33</v>
      </c>
      <c r="E98" s="69"/>
      <c r="F98" s="70">
        <f>SUM(F89:F97)</f>
        <v>730</v>
      </c>
      <c r="G98" s="70">
        <f t="shared" ref="G98" si="37">SUM(G89:G97)</f>
        <v>27</v>
      </c>
      <c r="H98" s="70">
        <f t="shared" ref="H98" si="38">SUM(H89:H97)</f>
        <v>23</v>
      </c>
      <c r="I98" s="70">
        <f t="shared" ref="I98" si="39">SUM(I89:I97)</f>
        <v>103</v>
      </c>
      <c r="J98" s="70">
        <f t="shared" ref="J98:L98" si="40">SUM(J89:J97)</f>
        <v>719</v>
      </c>
      <c r="K98" s="71"/>
      <c r="L98" s="70">
        <f t="shared" si="40"/>
        <v>153.55000000000001</v>
      </c>
    </row>
    <row r="99" spans="1:12" ht="15.75" customHeight="1" thickBot="1" x14ac:dyDescent="0.3">
      <c r="A99" s="29">
        <f>A81</f>
        <v>1</v>
      </c>
      <c r="B99" s="30">
        <f>B81</f>
        <v>5</v>
      </c>
      <c r="C99" s="132" t="s">
        <v>4</v>
      </c>
      <c r="D99" s="133"/>
      <c r="E99" s="31"/>
      <c r="F99" s="32">
        <f>F88+F98</f>
        <v>1230</v>
      </c>
      <c r="G99" s="32">
        <f t="shared" ref="G99" si="41">G88+G98</f>
        <v>44</v>
      </c>
      <c r="H99" s="32">
        <f t="shared" ref="H99" si="42">H88+H98</f>
        <v>41</v>
      </c>
      <c r="I99" s="32">
        <f t="shared" ref="I99" si="43">I88+I98</f>
        <v>177</v>
      </c>
      <c r="J99" s="32">
        <f t="shared" ref="J99:L99" si="44">J88+J98</f>
        <v>1250</v>
      </c>
      <c r="K99" s="32"/>
      <c r="L99" s="32">
        <f t="shared" si="44"/>
        <v>272.60000000000002</v>
      </c>
    </row>
    <row r="100" spans="1:12" ht="14.4" x14ac:dyDescent="0.3">
      <c r="A100" s="51">
        <v>2</v>
      </c>
      <c r="B100" s="55">
        <v>1</v>
      </c>
      <c r="C100" s="22" t="s">
        <v>20</v>
      </c>
      <c r="D100" s="5" t="s">
        <v>21</v>
      </c>
      <c r="E100" s="39" t="s">
        <v>117</v>
      </c>
      <c r="F100" s="40">
        <v>220</v>
      </c>
      <c r="G100" s="40">
        <v>6</v>
      </c>
      <c r="H100" s="40">
        <v>11</v>
      </c>
      <c r="I100" s="40">
        <v>46</v>
      </c>
      <c r="J100" s="40">
        <v>310</v>
      </c>
      <c r="K100" s="41" t="s">
        <v>118</v>
      </c>
      <c r="L100" s="40">
        <v>94.05</v>
      </c>
    </row>
    <row r="101" spans="1:12" ht="14.4" x14ac:dyDescent="0.3">
      <c r="A101" s="23"/>
      <c r="B101" s="15"/>
      <c r="C101" s="11"/>
      <c r="D101" s="7" t="s">
        <v>22</v>
      </c>
      <c r="E101" s="42" t="s">
        <v>119</v>
      </c>
      <c r="F101" s="43">
        <v>200</v>
      </c>
      <c r="G101" s="43">
        <v>0</v>
      </c>
      <c r="H101" s="43">
        <v>0</v>
      </c>
      <c r="I101" s="43">
        <v>9</v>
      </c>
      <c r="J101" s="43">
        <v>37</v>
      </c>
      <c r="K101" s="44" t="s">
        <v>51</v>
      </c>
      <c r="L101" s="108">
        <v>6</v>
      </c>
    </row>
    <row r="102" spans="1:12" ht="14.4" x14ac:dyDescent="0.3">
      <c r="A102" s="23"/>
      <c r="B102" s="15"/>
      <c r="C102" s="11"/>
      <c r="D102" s="7" t="s">
        <v>23</v>
      </c>
      <c r="E102" s="42" t="s">
        <v>58</v>
      </c>
      <c r="F102" s="92">
        <v>40</v>
      </c>
      <c r="G102" s="92">
        <v>3</v>
      </c>
      <c r="H102" s="92">
        <v>0</v>
      </c>
      <c r="I102" s="92">
        <v>20</v>
      </c>
      <c r="J102" s="92">
        <v>91</v>
      </c>
      <c r="K102" s="93" t="s">
        <v>52</v>
      </c>
      <c r="L102" s="113">
        <v>6</v>
      </c>
    </row>
    <row r="103" spans="1:12" ht="14.4" x14ac:dyDescent="0.3">
      <c r="A103" s="23"/>
      <c r="B103" s="15"/>
      <c r="C103" s="11"/>
      <c r="D103" s="128" t="s">
        <v>171</v>
      </c>
      <c r="E103" s="42" t="s">
        <v>120</v>
      </c>
      <c r="F103" s="43">
        <v>60</v>
      </c>
      <c r="G103" s="43">
        <v>3</v>
      </c>
      <c r="H103" s="43">
        <v>9</v>
      </c>
      <c r="I103" s="43">
        <v>14</v>
      </c>
      <c r="J103" s="43">
        <v>154</v>
      </c>
      <c r="K103" s="44">
        <v>446</v>
      </c>
      <c r="L103" s="108">
        <v>13</v>
      </c>
    </row>
    <row r="104" spans="1:12" ht="14.4" x14ac:dyDescent="0.3">
      <c r="A104" s="23"/>
      <c r="B104" s="15"/>
      <c r="C104" s="11"/>
      <c r="D104" s="101"/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4"/>
      <c r="B106" s="17"/>
      <c r="C106" s="8"/>
      <c r="D106" s="18" t="s">
        <v>33</v>
      </c>
      <c r="E106" s="9"/>
      <c r="F106" s="19">
        <f>SUM(F100:F105)</f>
        <v>520</v>
      </c>
      <c r="G106" s="19">
        <f>SUM(G100:G105)</f>
        <v>12</v>
      </c>
      <c r="H106" s="19">
        <f>SUM(H100:H105)</f>
        <v>20</v>
      </c>
      <c r="I106" s="19">
        <f>SUM(I100:I105)</f>
        <v>89</v>
      </c>
      <c r="J106" s="19">
        <f>SUM(J100:J105)</f>
        <v>592</v>
      </c>
      <c r="K106" s="25"/>
      <c r="L106" s="19">
        <f>SUM(L100:L105)</f>
        <v>119.05</v>
      </c>
    </row>
    <row r="107" spans="1:12" ht="26.4" x14ac:dyDescent="0.3">
      <c r="A107" s="26">
        <f>A100</f>
        <v>2</v>
      </c>
      <c r="B107" s="13">
        <f>B100</f>
        <v>1</v>
      </c>
      <c r="C107" s="10" t="s">
        <v>25</v>
      </c>
      <c r="D107" s="7" t="s">
        <v>26</v>
      </c>
      <c r="E107" s="42" t="s">
        <v>139</v>
      </c>
      <c r="F107" s="43">
        <v>60</v>
      </c>
      <c r="G107" s="43">
        <v>1</v>
      </c>
      <c r="H107" s="43">
        <v>0</v>
      </c>
      <c r="I107" s="43">
        <v>2</v>
      </c>
      <c r="J107" s="43">
        <v>11</v>
      </c>
      <c r="K107" s="44" t="s">
        <v>97</v>
      </c>
      <c r="L107" s="110">
        <v>16</v>
      </c>
    </row>
    <row r="108" spans="1:12" ht="14.4" x14ac:dyDescent="0.3">
      <c r="A108" s="23"/>
      <c r="B108" s="15"/>
      <c r="C108" s="11"/>
      <c r="D108" s="7" t="s">
        <v>27</v>
      </c>
      <c r="E108" s="42" t="s">
        <v>121</v>
      </c>
      <c r="F108" s="43">
        <v>200</v>
      </c>
      <c r="G108" s="43">
        <v>8</v>
      </c>
      <c r="H108" s="43">
        <v>11</v>
      </c>
      <c r="I108" s="43">
        <v>12</v>
      </c>
      <c r="J108" s="43">
        <v>178</v>
      </c>
      <c r="K108" s="44" t="s">
        <v>122</v>
      </c>
      <c r="L108" s="108">
        <v>34</v>
      </c>
    </row>
    <row r="109" spans="1:12" ht="14.4" x14ac:dyDescent="0.3">
      <c r="A109" s="23"/>
      <c r="B109" s="15"/>
      <c r="C109" s="11"/>
      <c r="D109" s="7" t="s">
        <v>28</v>
      </c>
      <c r="E109" s="42" t="s">
        <v>42</v>
      </c>
      <c r="F109" s="43">
        <v>90</v>
      </c>
      <c r="G109" s="43">
        <v>10</v>
      </c>
      <c r="H109" s="43">
        <v>23</v>
      </c>
      <c r="I109" s="43">
        <v>3</v>
      </c>
      <c r="J109" s="43">
        <v>259</v>
      </c>
      <c r="K109" s="44" t="s">
        <v>61</v>
      </c>
      <c r="L109" s="43">
        <v>50.55</v>
      </c>
    </row>
    <row r="110" spans="1:12" ht="14.4" x14ac:dyDescent="0.3">
      <c r="A110" s="23"/>
      <c r="B110" s="15"/>
      <c r="C110" s="11"/>
      <c r="D110" s="7" t="s">
        <v>29</v>
      </c>
      <c r="E110" s="42" t="s">
        <v>84</v>
      </c>
      <c r="F110" s="43">
        <v>150</v>
      </c>
      <c r="G110" s="43">
        <v>9</v>
      </c>
      <c r="H110" s="43">
        <v>2</v>
      </c>
      <c r="I110" s="43">
        <v>41</v>
      </c>
      <c r="J110" s="43">
        <v>219</v>
      </c>
      <c r="K110" s="44" t="s">
        <v>85</v>
      </c>
      <c r="L110" s="108">
        <v>18</v>
      </c>
    </row>
    <row r="111" spans="1:12" ht="14.4" x14ac:dyDescent="0.3">
      <c r="A111" s="23"/>
      <c r="B111" s="15"/>
      <c r="C111" s="11"/>
      <c r="D111" s="7" t="s">
        <v>30</v>
      </c>
      <c r="E111" s="42" t="s">
        <v>175</v>
      </c>
      <c r="F111" s="43">
        <v>180</v>
      </c>
      <c r="G111" s="43">
        <v>0</v>
      </c>
      <c r="H111" s="43">
        <v>0</v>
      </c>
      <c r="I111" s="43">
        <v>20</v>
      </c>
      <c r="J111" s="43">
        <v>86</v>
      </c>
      <c r="K111" s="44">
        <v>350</v>
      </c>
      <c r="L111" s="108">
        <v>21</v>
      </c>
    </row>
    <row r="112" spans="1:12" ht="14.4" x14ac:dyDescent="0.3">
      <c r="A112" s="23"/>
      <c r="B112" s="15"/>
      <c r="C112" s="11"/>
      <c r="D112" s="7" t="s">
        <v>31</v>
      </c>
      <c r="E112" s="42" t="s">
        <v>58</v>
      </c>
      <c r="F112" s="43">
        <v>40</v>
      </c>
      <c r="G112" s="43">
        <v>3</v>
      </c>
      <c r="H112" s="43">
        <v>0</v>
      </c>
      <c r="I112" s="43">
        <v>20</v>
      </c>
      <c r="J112" s="43">
        <v>91</v>
      </c>
      <c r="K112" s="44">
        <v>108</v>
      </c>
      <c r="L112" s="108">
        <v>6</v>
      </c>
    </row>
    <row r="113" spans="1:12" ht="14.4" x14ac:dyDescent="0.3">
      <c r="A113" s="23"/>
      <c r="B113" s="15"/>
      <c r="C113" s="11"/>
      <c r="D113" s="7" t="s">
        <v>32</v>
      </c>
      <c r="E113" s="42" t="s">
        <v>67</v>
      </c>
      <c r="F113" s="43">
        <v>50</v>
      </c>
      <c r="G113" s="43">
        <v>3</v>
      </c>
      <c r="H113" s="43">
        <v>1</v>
      </c>
      <c r="I113" s="43">
        <v>20</v>
      </c>
      <c r="J113" s="43">
        <v>99</v>
      </c>
      <c r="K113" s="44">
        <v>109</v>
      </c>
      <c r="L113" s="108">
        <v>8</v>
      </c>
    </row>
    <row r="114" spans="1:12" ht="14.4" x14ac:dyDescent="0.3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4"/>
      <c r="B116" s="17"/>
      <c r="C116" s="8"/>
      <c r="D116" s="18" t="s">
        <v>33</v>
      </c>
      <c r="E116" s="9"/>
      <c r="F116" s="19">
        <f>SUM(F107:F115)</f>
        <v>770</v>
      </c>
      <c r="G116" s="19">
        <f t="shared" ref="G116:J116" si="45">SUM(G107:G115)</f>
        <v>34</v>
      </c>
      <c r="H116" s="19">
        <f t="shared" si="45"/>
        <v>37</v>
      </c>
      <c r="I116" s="19">
        <f t="shared" si="45"/>
        <v>118</v>
      </c>
      <c r="J116" s="19">
        <f t="shared" si="45"/>
        <v>943</v>
      </c>
      <c r="K116" s="25"/>
      <c r="L116" s="19">
        <f t="shared" ref="L116" si="46">SUM(L107:L115)</f>
        <v>153.55000000000001</v>
      </c>
    </row>
    <row r="117" spans="1:12" ht="15" thickBot="1" x14ac:dyDescent="0.3">
      <c r="A117" s="29">
        <f>A100</f>
        <v>2</v>
      </c>
      <c r="B117" s="30">
        <f>B100</f>
        <v>1</v>
      </c>
      <c r="C117" s="132" t="s">
        <v>4</v>
      </c>
      <c r="D117" s="133"/>
      <c r="E117" s="31"/>
      <c r="F117" s="32">
        <f>F106+F116</f>
        <v>1290</v>
      </c>
      <c r="G117" s="32">
        <f t="shared" ref="G117" si="47">G106+G116</f>
        <v>46</v>
      </c>
      <c r="H117" s="32">
        <f t="shared" ref="H117" si="48">H106+H116</f>
        <v>57</v>
      </c>
      <c r="I117" s="32">
        <f t="shared" ref="I117" si="49">I106+I116</f>
        <v>207</v>
      </c>
      <c r="J117" s="32">
        <f t="shared" ref="J117:L117" si="50">J106+J116</f>
        <v>1535</v>
      </c>
      <c r="K117" s="32"/>
      <c r="L117" s="32">
        <f t="shared" si="50"/>
        <v>272.60000000000002</v>
      </c>
    </row>
    <row r="118" spans="1:12" ht="14.4" x14ac:dyDescent="0.3">
      <c r="A118" s="14">
        <v>2</v>
      </c>
      <c r="B118" s="54">
        <v>2</v>
      </c>
      <c r="C118" s="22" t="s">
        <v>20</v>
      </c>
      <c r="D118" s="5" t="s">
        <v>21</v>
      </c>
      <c r="E118" s="39" t="s">
        <v>127</v>
      </c>
      <c r="F118" s="40">
        <v>170</v>
      </c>
      <c r="G118" s="40">
        <v>16</v>
      </c>
      <c r="H118" s="40">
        <v>24</v>
      </c>
      <c r="I118" s="40">
        <v>3</v>
      </c>
      <c r="J118" s="40">
        <v>289</v>
      </c>
      <c r="K118" s="41" t="s">
        <v>128</v>
      </c>
      <c r="L118" s="40">
        <v>65.05</v>
      </c>
    </row>
    <row r="119" spans="1:12" ht="14.4" x14ac:dyDescent="0.3">
      <c r="A119" s="14"/>
      <c r="B119" s="15"/>
      <c r="C119" s="11"/>
      <c r="D119" s="7" t="s">
        <v>22</v>
      </c>
      <c r="E119" s="42" t="s">
        <v>73</v>
      </c>
      <c r="F119" s="43">
        <v>200</v>
      </c>
      <c r="G119" s="43">
        <v>0</v>
      </c>
      <c r="H119" s="43">
        <v>0</v>
      </c>
      <c r="I119" s="43">
        <v>12</v>
      </c>
      <c r="J119" s="43">
        <v>48</v>
      </c>
      <c r="K119" s="44" t="s">
        <v>74</v>
      </c>
      <c r="L119" s="108">
        <v>13</v>
      </c>
    </row>
    <row r="120" spans="1:12" ht="14.4" x14ac:dyDescent="0.3">
      <c r="A120" s="14"/>
      <c r="B120" s="15"/>
      <c r="C120" s="11"/>
      <c r="D120" s="7" t="s">
        <v>23</v>
      </c>
      <c r="E120" s="42" t="s">
        <v>58</v>
      </c>
      <c r="F120" s="92">
        <v>40</v>
      </c>
      <c r="G120" s="92">
        <v>3</v>
      </c>
      <c r="H120" s="92">
        <v>0</v>
      </c>
      <c r="I120" s="92">
        <v>20</v>
      </c>
      <c r="J120" s="92">
        <v>91</v>
      </c>
      <c r="K120" s="93" t="s">
        <v>52</v>
      </c>
      <c r="L120" s="113">
        <v>6</v>
      </c>
    </row>
    <row r="121" spans="1:12" ht="26.4" x14ac:dyDescent="0.3">
      <c r="A121" s="14"/>
      <c r="B121" s="15"/>
      <c r="C121" s="11"/>
      <c r="D121" s="57" t="s">
        <v>24</v>
      </c>
      <c r="E121" s="42" t="s">
        <v>75</v>
      </c>
      <c r="F121" s="43">
        <v>100</v>
      </c>
      <c r="G121" s="43">
        <v>1</v>
      </c>
      <c r="H121" s="43">
        <v>1</v>
      </c>
      <c r="I121" s="43">
        <v>18</v>
      </c>
      <c r="J121" s="43">
        <v>85</v>
      </c>
      <c r="K121" s="44" t="s">
        <v>76</v>
      </c>
      <c r="L121" s="108">
        <v>35</v>
      </c>
    </row>
    <row r="122" spans="1:12" ht="14.4" x14ac:dyDescent="0.3">
      <c r="A122" s="14"/>
      <c r="B122" s="15"/>
      <c r="C122" s="11"/>
      <c r="D122" s="6" t="s">
        <v>30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6"/>
      <c r="B124" s="17"/>
      <c r="C124" s="8"/>
      <c r="D124" s="18" t="s">
        <v>33</v>
      </c>
      <c r="E124" s="9"/>
      <c r="F124" s="19">
        <f>SUM(F118:F123)</f>
        <v>510</v>
      </c>
      <c r="G124" s="19">
        <f>SUM(G118:G123)</f>
        <v>20</v>
      </c>
      <c r="H124" s="19">
        <f>SUM(H118:H123)</f>
        <v>25</v>
      </c>
      <c r="I124" s="19">
        <f>SUM(I118:I123)</f>
        <v>53</v>
      </c>
      <c r="J124" s="19">
        <f>SUM(J118:J123)</f>
        <v>513</v>
      </c>
      <c r="K124" s="25"/>
      <c r="L124" s="19">
        <f>SUM(L118:L123)</f>
        <v>119.05</v>
      </c>
    </row>
    <row r="125" spans="1:12" ht="26.4" x14ac:dyDescent="0.3">
      <c r="A125" s="13">
        <f>A118</f>
        <v>2</v>
      </c>
      <c r="B125" s="13">
        <f>B118</f>
        <v>2</v>
      </c>
      <c r="C125" s="10" t="s">
        <v>25</v>
      </c>
      <c r="D125" s="7" t="s">
        <v>26</v>
      </c>
      <c r="E125" s="42" t="s">
        <v>176</v>
      </c>
      <c r="F125" s="43">
        <v>60</v>
      </c>
      <c r="G125" s="43">
        <v>0</v>
      </c>
      <c r="H125" s="43">
        <v>0</v>
      </c>
      <c r="I125" s="43">
        <v>2</v>
      </c>
      <c r="J125" s="43">
        <v>8</v>
      </c>
      <c r="K125" s="44" t="s">
        <v>55</v>
      </c>
      <c r="L125" s="110">
        <v>16</v>
      </c>
    </row>
    <row r="126" spans="1:12" ht="14.4" x14ac:dyDescent="0.3">
      <c r="A126" s="14"/>
      <c r="B126" s="15"/>
      <c r="C126" s="11"/>
      <c r="D126" s="7" t="s">
        <v>27</v>
      </c>
      <c r="E126" s="42" t="s">
        <v>125</v>
      </c>
      <c r="F126" s="43">
        <v>200</v>
      </c>
      <c r="G126" s="43">
        <v>3</v>
      </c>
      <c r="H126" s="43">
        <v>3</v>
      </c>
      <c r="I126" s="43">
        <v>11</v>
      </c>
      <c r="J126" s="43">
        <v>85</v>
      </c>
      <c r="K126" s="44" t="s">
        <v>126</v>
      </c>
      <c r="L126" s="108">
        <v>35</v>
      </c>
    </row>
    <row r="127" spans="1:12" ht="14.4" x14ac:dyDescent="0.3">
      <c r="A127" s="14"/>
      <c r="B127" s="15"/>
      <c r="C127" s="11"/>
      <c r="D127" s="7" t="s">
        <v>28</v>
      </c>
      <c r="E127" s="42" t="s">
        <v>129</v>
      </c>
      <c r="F127" s="43">
        <v>90</v>
      </c>
      <c r="G127" s="43">
        <v>18</v>
      </c>
      <c r="H127" s="43">
        <v>23</v>
      </c>
      <c r="I127" s="43">
        <v>0</v>
      </c>
      <c r="J127" s="43">
        <v>280</v>
      </c>
      <c r="K127" s="44" t="s">
        <v>130</v>
      </c>
      <c r="L127" s="43">
        <v>56.55</v>
      </c>
    </row>
    <row r="128" spans="1:12" ht="14.4" x14ac:dyDescent="0.3">
      <c r="A128" s="14"/>
      <c r="B128" s="15"/>
      <c r="C128" s="11"/>
      <c r="D128" s="7" t="s">
        <v>29</v>
      </c>
      <c r="E128" s="42" t="s">
        <v>131</v>
      </c>
      <c r="F128" s="43">
        <v>150</v>
      </c>
      <c r="G128" s="43">
        <v>3</v>
      </c>
      <c r="H128" s="43">
        <v>13</v>
      </c>
      <c r="I128" s="43">
        <v>24</v>
      </c>
      <c r="J128" s="43">
        <v>224</v>
      </c>
      <c r="K128" s="44">
        <v>216</v>
      </c>
      <c r="L128" s="108">
        <v>20</v>
      </c>
    </row>
    <row r="129" spans="1:12" ht="14.4" x14ac:dyDescent="0.3">
      <c r="A129" s="14"/>
      <c r="B129" s="15"/>
      <c r="C129" s="11"/>
      <c r="D129" s="7" t="s">
        <v>30</v>
      </c>
      <c r="E129" s="42" t="s">
        <v>133</v>
      </c>
      <c r="F129" s="43">
        <v>180</v>
      </c>
      <c r="G129" s="43">
        <v>1</v>
      </c>
      <c r="H129" s="43">
        <v>0</v>
      </c>
      <c r="I129" s="43">
        <v>17</v>
      </c>
      <c r="J129" s="43">
        <v>74</v>
      </c>
      <c r="K129" s="44" t="s">
        <v>132</v>
      </c>
      <c r="L129" s="108">
        <v>12</v>
      </c>
    </row>
    <row r="130" spans="1:12" ht="14.4" x14ac:dyDescent="0.3">
      <c r="A130" s="14"/>
      <c r="B130" s="15"/>
      <c r="C130" s="11"/>
      <c r="D130" s="7" t="s">
        <v>31</v>
      </c>
      <c r="E130" s="42" t="s">
        <v>58</v>
      </c>
      <c r="F130" s="43">
        <v>40</v>
      </c>
      <c r="G130" s="43">
        <v>3</v>
      </c>
      <c r="H130" s="43">
        <v>0</v>
      </c>
      <c r="I130" s="43">
        <v>20</v>
      </c>
      <c r="J130" s="43">
        <v>91</v>
      </c>
      <c r="K130" s="44" t="s">
        <v>52</v>
      </c>
      <c r="L130" s="108">
        <v>6</v>
      </c>
    </row>
    <row r="131" spans="1:12" ht="14.4" x14ac:dyDescent="0.3">
      <c r="A131" s="14"/>
      <c r="B131" s="15"/>
      <c r="C131" s="11"/>
      <c r="D131" s="7" t="s">
        <v>32</v>
      </c>
      <c r="E131" s="42" t="s">
        <v>67</v>
      </c>
      <c r="F131" s="43">
        <v>50</v>
      </c>
      <c r="G131" s="43">
        <v>3</v>
      </c>
      <c r="H131" s="43">
        <v>1</v>
      </c>
      <c r="I131" s="43">
        <v>20</v>
      </c>
      <c r="J131" s="43">
        <v>99</v>
      </c>
      <c r="K131" s="44" t="s">
        <v>68</v>
      </c>
      <c r="L131" s="108">
        <v>8</v>
      </c>
    </row>
    <row r="132" spans="1:12" ht="14.4" x14ac:dyDescent="0.3">
      <c r="A132" s="14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6"/>
      <c r="B134" s="17"/>
      <c r="C134" s="8"/>
      <c r="D134" s="18" t="s">
        <v>33</v>
      </c>
      <c r="E134" s="9"/>
      <c r="F134" s="19">
        <f>SUM(F125:F133)</f>
        <v>770</v>
      </c>
      <c r="G134" s="19">
        <f t="shared" ref="G134:J134" si="51">SUM(G125:G133)</f>
        <v>31</v>
      </c>
      <c r="H134" s="19">
        <f t="shared" si="51"/>
        <v>40</v>
      </c>
      <c r="I134" s="19">
        <f t="shared" si="51"/>
        <v>94</v>
      </c>
      <c r="J134" s="19">
        <f t="shared" si="51"/>
        <v>861</v>
      </c>
      <c r="K134" s="25"/>
      <c r="L134" s="19">
        <f t="shared" ref="L134" si="52">SUM(L125:L133)</f>
        <v>153.55000000000001</v>
      </c>
    </row>
    <row r="135" spans="1:12" ht="15" thickBot="1" x14ac:dyDescent="0.3">
      <c r="A135" s="33">
        <f>A118</f>
        <v>2</v>
      </c>
      <c r="B135" s="33">
        <f>B118</f>
        <v>2</v>
      </c>
      <c r="C135" s="132" t="s">
        <v>4</v>
      </c>
      <c r="D135" s="133"/>
      <c r="E135" s="31"/>
      <c r="F135" s="32">
        <f>F124+F134</f>
        <v>1280</v>
      </c>
      <c r="G135" s="32">
        <f t="shared" ref="G135" si="53">G124+G134</f>
        <v>51</v>
      </c>
      <c r="H135" s="32">
        <f t="shared" ref="H135" si="54">H124+H134</f>
        <v>65</v>
      </c>
      <c r="I135" s="32">
        <f t="shared" ref="I135" si="55">I124+I134</f>
        <v>147</v>
      </c>
      <c r="J135" s="32">
        <f t="shared" ref="J135:L135" si="56">J124+J134</f>
        <v>1374</v>
      </c>
      <c r="K135" s="32"/>
      <c r="L135" s="32">
        <f t="shared" si="56"/>
        <v>272.60000000000002</v>
      </c>
    </row>
    <row r="136" spans="1:12" ht="14.4" x14ac:dyDescent="0.3">
      <c r="A136" s="20">
        <v>2</v>
      </c>
      <c r="B136" s="55">
        <v>3</v>
      </c>
      <c r="C136" s="22" t="s">
        <v>20</v>
      </c>
      <c r="D136" s="5" t="s">
        <v>21</v>
      </c>
      <c r="E136" s="39" t="s">
        <v>134</v>
      </c>
      <c r="F136" s="40">
        <v>75</v>
      </c>
      <c r="G136" s="40">
        <v>6</v>
      </c>
      <c r="H136" s="40">
        <v>13</v>
      </c>
      <c r="I136" s="40">
        <v>9</v>
      </c>
      <c r="J136" s="40">
        <v>175</v>
      </c>
      <c r="K136" s="41" t="s">
        <v>123</v>
      </c>
      <c r="L136" s="40">
        <v>48.05</v>
      </c>
    </row>
    <row r="137" spans="1:12" ht="14.4" x14ac:dyDescent="0.3">
      <c r="A137" s="23"/>
      <c r="B137" s="15"/>
      <c r="C137" s="11"/>
      <c r="D137" s="107" t="s">
        <v>29</v>
      </c>
      <c r="E137" s="42" t="s">
        <v>84</v>
      </c>
      <c r="F137" s="43">
        <v>150</v>
      </c>
      <c r="G137" s="43">
        <v>9</v>
      </c>
      <c r="H137" s="43">
        <v>2</v>
      </c>
      <c r="I137" s="43">
        <v>41</v>
      </c>
      <c r="J137" s="43">
        <v>219</v>
      </c>
      <c r="K137" s="44" t="s">
        <v>85</v>
      </c>
      <c r="L137" s="108">
        <v>18</v>
      </c>
    </row>
    <row r="138" spans="1:12" ht="14.4" x14ac:dyDescent="0.3">
      <c r="A138" s="23"/>
      <c r="B138" s="15"/>
      <c r="C138" s="11"/>
      <c r="D138" s="7" t="s">
        <v>22</v>
      </c>
      <c r="E138" s="42" t="s">
        <v>73</v>
      </c>
      <c r="F138" s="43">
        <v>200</v>
      </c>
      <c r="G138" s="43">
        <v>0</v>
      </c>
      <c r="H138" s="43">
        <v>0</v>
      </c>
      <c r="I138" s="43">
        <v>12</v>
      </c>
      <c r="J138" s="43">
        <v>48</v>
      </c>
      <c r="K138" s="44" t="s">
        <v>74</v>
      </c>
      <c r="L138" s="108">
        <v>12</v>
      </c>
    </row>
    <row r="139" spans="1:12" ht="15.75" customHeight="1" x14ac:dyDescent="0.3">
      <c r="A139" s="23"/>
      <c r="B139" s="15"/>
      <c r="C139" s="11"/>
      <c r="D139" s="7" t="s">
        <v>23</v>
      </c>
      <c r="E139" s="42" t="s">
        <v>58</v>
      </c>
      <c r="F139" s="92">
        <v>40</v>
      </c>
      <c r="G139" s="92">
        <v>3</v>
      </c>
      <c r="H139" s="92">
        <v>0</v>
      </c>
      <c r="I139" s="92">
        <v>20</v>
      </c>
      <c r="J139" s="92">
        <v>91</v>
      </c>
      <c r="K139" s="93" t="s">
        <v>52</v>
      </c>
      <c r="L139" s="113">
        <v>6</v>
      </c>
    </row>
    <row r="140" spans="1:12" ht="14.4" x14ac:dyDescent="0.3">
      <c r="A140" s="23"/>
      <c r="B140" s="15"/>
      <c r="C140" s="11"/>
      <c r="D140" s="131" t="s">
        <v>24</v>
      </c>
      <c r="E140" s="42" t="s">
        <v>41</v>
      </c>
      <c r="F140" s="43">
        <v>100</v>
      </c>
      <c r="G140" s="43">
        <v>1</v>
      </c>
      <c r="H140" s="43">
        <v>0</v>
      </c>
      <c r="I140" s="43">
        <v>33</v>
      </c>
      <c r="J140" s="43">
        <v>140</v>
      </c>
      <c r="K140" s="44" t="s">
        <v>124</v>
      </c>
      <c r="L140" s="108">
        <v>35</v>
      </c>
    </row>
    <row r="141" spans="1:12" ht="14.4" x14ac:dyDescent="0.3">
      <c r="A141" s="23"/>
      <c r="B141" s="15"/>
      <c r="C141" s="11"/>
      <c r="D141" s="6"/>
      <c r="E141" s="42"/>
      <c r="F141" s="43"/>
      <c r="G141" s="43"/>
      <c r="H141" s="43"/>
      <c r="I141" s="43"/>
      <c r="J141" s="43"/>
      <c r="K141" s="44"/>
      <c r="L141" s="43"/>
    </row>
    <row r="142" spans="1:12" ht="14.4" x14ac:dyDescent="0.3">
      <c r="A142" s="24"/>
      <c r="B142" s="17"/>
      <c r="C142" s="8"/>
      <c r="D142" s="18" t="s">
        <v>33</v>
      </c>
      <c r="E142" s="9"/>
      <c r="F142" s="19">
        <f>SUM(F136:F141)</f>
        <v>565</v>
      </c>
      <c r="G142" s="19">
        <f>SUM(G136:G141)</f>
        <v>19</v>
      </c>
      <c r="H142" s="19">
        <f>SUM(H136:H141)</f>
        <v>15</v>
      </c>
      <c r="I142" s="19">
        <f>SUM(I136:I141)</f>
        <v>115</v>
      </c>
      <c r="J142" s="19">
        <f>SUM(J136:J141)</f>
        <v>673</v>
      </c>
      <c r="K142" s="25"/>
      <c r="L142" s="19">
        <f>SUM(L136:L141)</f>
        <v>119.05</v>
      </c>
    </row>
    <row r="143" spans="1:12" ht="26.4" x14ac:dyDescent="0.3">
      <c r="A143" s="26">
        <f>A136</f>
        <v>2</v>
      </c>
      <c r="B143" s="13">
        <f>B136</f>
        <v>3</v>
      </c>
      <c r="C143" s="10" t="s">
        <v>25</v>
      </c>
      <c r="D143" s="57" t="s">
        <v>26</v>
      </c>
      <c r="E143" s="42" t="s">
        <v>139</v>
      </c>
      <c r="F143" s="43">
        <v>60</v>
      </c>
      <c r="G143" s="43">
        <v>1</v>
      </c>
      <c r="H143" s="43">
        <v>0</v>
      </c>
      <c r="I143" s="43">
        <v>2</v>
      </c>
      <c r="J143" s="43">
        <v>11</v>
      </c>
      <c r="K143" s="44" t="s">
        <v>55</v>
      </c>
      <c r="L143" s="110">
        <v>16</v>
      </c>
    </row>
    <row r="144" spans="1:12" ht="14.4" x14ac:dyDescent="0.3">
      <c r="A144" s="23"/>
      <c r="B144" s="15"/>
      <c r="C144" s="11"/>
      <c r="D144" s="7" t="s">
        <v>27</v>
      </c>
      <c r="E144" s="42" t="s">
        <v>140</v>
      </c>
      <c r="F144" s="43">
        <v>200</v>
      </c>
      <c r="G144" s="43">
        <v>11</v>
      </c>
      <c r="H144" s="43">
        <v>4</v>
      </c>
      <c r="I144" s="43">
        <v>15</v>
      </c>
      <c r="J144" s="43">
        <v>140</v>
      </c>
      <c r="K144" s="44">
        <v>150</v>
      </c>
      <c r="L144" s="108">
        <v>35</v>
      </c>
    </row>
    <row r="145" spans="1:12" ht="14.4" x14ac:dyDescent="0.3">
      <c r="A145" s="23"/>
      <c r="B145" s="15"/>
      <c r="C145" s="11"/>
      <c r="D145" s="7" t="s">
        <v>28</v>
      </c>
      <c r="E145" s="42" t="s">
        <v>135</v>
      </c>
      <c r="F145" s="43">
        <v>120</v>
      </c>
      <c r="G145" s="43">
        <v>18</v>
      </c>
      <c r="H145" s="43">
        <v>35</v>
      </c>
      <c r="I145" s="43">
        <v>42</v>
      </c>
      <c r="J145" s="43">
        <v>562</v>
      </c>
      <c r="K145" s="44" t="s">
        <v>141</v>
      </c>
      <c r="L145" s="43">
        <v>76.55</v>
      </c>
    </row>
    <row r="146" spans="1:12" ht="14.4" x14ac:dyDescent="0.3">
      <c r="A146" s="23"/>
      <c r="B146" s="15"/>
      <c r="C146" s="11"/>
      <c r="D146" s="7" t="s">
        <v>29</v>
      </c>
      <c r="E146" s="42"/>
      <c r="F146" s="43"/>
      <c r="G146" s="43"/>
      <c r="H146" s="43"/>
      <c r="I146" s="43"/>
      <c r="J146" s="43"/>
      <c r="K146" s="44"/>
      <c r="L146" s="43"/>
    </row>
    <row r="147" spans="1:12" ht="14.4" x14ac:dyDescent="0.3">
      <c r="A147" s="23"/>
      <c r="B147" s="15"/>
      <c r="C147" s="11"/>
      <c r="D147" s="7" t="s">
        <v>30</v>
      </c>
      <c r="E147" s="91" t="s">
        <v>65</v>
      </c>
      <c r="F147" s="92">
        <v>200</v>
      </c>
      <c r="G147" s="92">
        <v>0</v>
      </c>
      <c r="H147" s="92">
        <v>0</v>
      </c>
      <c r="I147" s="92">
        <v>8</v>
      </c>
      <c r="J147" s="92">
        <v>32</v>
      </c>
      <c r="K147" s="93" t="s">
        <v>66</v>
      </c>
      <c r="L147" s="113">
        <v>12</v>
      </c>
    </row>
    <row r="148" spans="1:12" ht="14.4" x14ac:dyDescent="0.3">
      <c r="A148" s="23"/>
      <c r="B148" s="15"/>
      <c r="C148" s="11"/>
      <c r="D148" s="7" t="s">
        <v>31</v>
      </c>
      <c r="E148" s="42" t="s">
        <v>58</v>
      </c>
      <c r="F148" s="43">
        <v>60</v>
      </c>
      <c r="G148" s="43">
        <v>3</v>
      </c>
      <c r="H148" s="43">
        <v>0</v>
      </c>
      <c r="I148" s="43">
        <v>20</v>
      </c>
      <c r="J148" s="43">
        <v>91</v>
      </c>
      <c r="K148" s="44">
        <v>108</v>
      </c>
      <c r="L148" s="108">
        <v>6</v>
      </c>
    </row>
    <row r="149" spans="1:12" ht="14.4" x14ac:dyDescent="0.3">
      <c r="A149" s="23"/>
      <c r="B149" s="15"/>
      <c r="C149" s="11"/>
      <c r="D149" s="7" t="s">
        <v>32</v>
      </c>
      <c r="E149" s="42" t="s">
        <v>67</v>
      </c>
      <c r="F149" s="43">
        <v>60</v>
      </c>
      <c r="G149" s="43">
        <v>3</v>
      </c>
      <c r="H149" s="43">
        <v>1</v>
      </c>
      <c r="I149" s="43">
        <v>20</v>
      </c>
      <c r="J149" s="43">
        <v>99</v>
      </c>
      <c r="K149" s="44">
        <v>109</v>
      </c>
      <c r="L149" s="108">
        <v>8</v>
      </c>
    </row>
    <row r="150" spans="1:12" ht="14.4" x14ac:dyDescent="0.3">
      <c r="A150" s="23"/>
      <c r="B150" s="15"/>
      <c r="C150" s="11"/>
      <c r="D150" s="6"/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6"/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4"/>
      <c r="B152" s="17"/>
      <c r="C152" s="8"/>
      <c r="D152" s="18" t="s">
        <v>33</v>
      </c>
      <c r="E152" s="9"/>
      <c r="F152" s="19">
        <f>SUM(F143:F151)</f>
        <v>700</v>
      </c>
      <c r="G152" s="19">
        <f t="shared" ref="G152:K152" si="57">SUM(G143:G151)</f>
        <v>36</v>
      </c>
      <c r="H152" s="19">
        <f t="shared" si="57"/>
        <v>40</v>
      </c>
      <c r="I152" s="19">
        <f t="shared" si="57"/>
        <v>107</v>
      </c>
      <c r="J152" s="19">
        <f t="shared" si="57"/>
        <v>935</v>
      </c>
      <c r="K152" s="19">
        <f t="shared" si="57"/>
        <v>367</v>
      </c>
      <c r="L152" s="19">
        <f t="shared" ref="L152" si="58">SUM(L143:L151)</f>
        <v>153.55000000000001</v>
      </c>
    </row>
    <row r="153" spans="1:12" ht="15" thickBot="1" x14ac:dyDescent="0.3">
      <c r="A153" s="29">
        <f>A136</f>
        <v>2</v>
      </c>
      <c r="B153" s="30">
        <f>B136</f>
        <v>3</v>
      </c>
      <c r="C153" s="132" t="s">
        <v>4</v>
      </c>
      <c r="D153" s="133"/>
      <c r="E153" s="31"/>
      <c r="F153" s="32">
        <f>F142+F152</f>
        <v>1265</v>
      </c>
      <c r="G153" s="32">
        <f t="shared" ref="G153" si="59">G142+G152</f>
        <v>55</v>
      </c>
      <c r="H153" s="32">
        <f t="shared" ref="H153" si="60">H142+H152</f>
        <v>55</v>
      </c>
      <c r="I153" s="32">
        <f t="shared" ref="I153" si="61">I142+I152</f>
        <v>222</v>
      </c>
      <c r="J153" s="32">
        <f t="shared" ref="J153:L153" si="62">J142+J152</f>
        <v>1608</v>
      </c>
      <c r="K153" s="32">
        <f t="shared" si="62"/>
        <v>367</v>
      </c>
      <c r="L153" s="32">
        <f t="shared" si="62"/>
        <v>272.60000000000002</v>
      </c>
    </row>
    <row r="154" spans="1:12" ht="14.4" x14ac:dyDescent="0.3">
      <c r="A154" s="51">
        <v>2</v>
      </c>
      <c r="B154" s="55">
        <v>4</v>
      </c>
      <c r="C154" s="64" t="s">
        <v>20</v>
      </c>
      <c r="D154" s="5" t="s">
        <v>21</v>
      </c>
      <c r="E154" s="39" t="s">
        <v>142</v>
      </c>
      <c r="F154" s="40">
        <v>200</v>
      </c>
      <c r="G154" s="40">
        <v>31</v>
      </c>
      <c r="H154" s="40">
        <v>23</v>
      </c>
      <c r="I154" s="40">
        <v>42</v>
      </c>
      <c r="J154" s="40">
        <v>501</v>
      </c>
      <c r="K154" s="41" t="s">
        <v>143</v>
      </c>
      <c r="L154" s="40">
        <v>72.05</v>
      </c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3"/>
      <c r="B156" s="15"/>
      <c r="C156" s="11"/>
      <c r="D156" s="7" t="s">
        <v>22</v>
      </c>
      <c r="E156" s="42" t="s">
        <v>57</v>
      </c>
      <c r="F156" s="43">
        <v>200</v>
      </c>
      <c r="G156" s="43">
        <v>0</v>
      </c>
      <c r="H156" s="43">
        <v>0</v>
      </c>
      <c r="I156" s="43">
        <v>9</v>
      </c>
      <c r="J156" s="43">
        <v>37</v>
      </c>
      <c r="K156" s="44" t="s">
        <v>51</v>
      </c>
      <c r="L156" s="108">
        <v>6</v>
      </c>
    </row>
    <row r="157" spans="1:12" ht="14.4" x14ac:dyDescent="0.3">
      <c r="A157" s="23"/>
      <c r="B157" s="15"/>
      <c r="C157" s="11"/>
      <c r="D157" s="7" t="s">
        <v>23</v>
      </c>
      <c r="E157" s="42" t="s">
        <v>58</v>
      </c>
      <c r="F157" s="43">
        <v>40</v>
      </c>
      <c r="G157" s="43">
        <v>3</v>
      </c>
      <c r="H157" s="43">
        <v>0</v>
      </c>
      <c r="I157" s="43">
        <v>20</v>
      </c>
      <c r="J157" s="43">
        <v>91</v>
      </c>
      <c r="K157" s="44" t="s">
        <v>52</v>
      </c>
      <c r="L157" s="108">
        <v>6</v>
      </c>
    </row>
    <row r="158" spans="1:12" ht="14.4" x14ac:dyDescent="0.3">
      <c r="A158" s="23"/>
      <c r="B158" s="15"/>
      <c r="C158" s="11"/>
      <c r="D158" s="7" t="s">
        <v>24</v>
      </c>
      <c r="E158" s="42" t="s">
        <v>77</v>
      </c>
      <c r="F158" s="43">
        <v>100</v>
      </c>
      <c r="G158" s="43">
        <v>1</v>
      </c>
      <c r="H158" s="43">
        <v>1</v>
      </c>
      <c r="I158" s="43">
        <v>18</v>
      </c>
      <c r="J158" s="43">
        <v>85</v>
      </c>
      <c r="K158" s="44" t="s">
        <v>144</v>
      </c>
      <c r="L158" s="108">
        <v>35</v>
      </c>
    </row>
    <row r="159" spans="1:12" ht="14.4" x14ac:dyDescent="0.3">
      <c r="A159" s="23"/>
      <c r="B159" s="15"/>
      <c r="C159" s="11"/>
      <c r="D159" s="127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4"/>
      <c r="B161" s="17"/>
      <c r="C161" s="8"/>
      <c r="D161" s="18" t="s">
        <v>33</v>
      </c>
      <c r="E161" s="9"/>
      <c r="F161" s="19">
        <f>SUM(F154:F160)</f>
        <v>540</v>
      </c>
      <c r="G161" s="19">
        <f t="shared" ref="G161:J161" si="63">SUM(G154:G160)</f>
        <v>35</v>
      </c>
      <c r="H161" s="19">
        <f t="shared" si="63"/>
        <v>24</v>
      </c>
      <c r="I161" s="19">
        <f t="shared" si="63"/>
        <v>89</v>
      </c>
      <c r="J161" s="19">
        <f t="shared" si="63"/>
        <v>714</v>
      </c>
      <c r="K161" s="25"/>
      <c r="L161" s="19">
        <f t="shared" ref="L161" si="64">SUM(L154:L160)</f>
        <v>119.05</v>
      </c>
    </row>
    <row r="162" spans="1:12" ht="26.4" x14ac:dyDescent="0.3">
      <c r="A162" s="26">
        <f>A154</f>
        <v>2</v>
      </c>
      <c r="B162" s="13">
        <f>B154</f>
        <v>4</v>
      </c>
      <c r="C162" s="10" t="s">
        <v>25</v>
      </c>
      <c r="D162" s="7" t="s">
        <v>26</v>
      </c>
      <c r="E162" s="42" t="s">
        <v>79</v>
      </c>
      <c r="F162" s="43">
        <v>60</v>
      </c>
      <c r="G162" s="43">
        <v>1</v>
      </c>
      <c r="H162" s="43">
        <v>0</v>
      </c>
      <c r="I162" s="43">
        <v>2</v>
      </c>
      <c r="J162" s="43">
        <v>11</v>
      </c>
      <c r="K162" s="44" t="s">
        <v>80</v>
      </c>
      <c r="L162" s="110">
        <v>16</v>
      </c>
    </row>
    <row r="163" spans="1:12" ht="26.4" x14ac:dyDescent="0.3">
      <c r="A163" s="23"/>
      <c r="B163" s="15"/>
      <c r="C163" s="11"/>
      <c r="D163" s="7" t="s">
        <v>27</v>
      </c>
      <c r="E163" s="42" t="s">
        <v>145</v>
      </c>
      <c r="F163" s="43">
        <v>200</v>
      </c>
      <c r="G163" s="43">
        <v>6</v>
      </c>
      <c r="H163" s="43">
        <v>6</v>
      </c>
      <c r="I163" s="43">
        <v>14</v>
      </c>
      <c r="J163" s="43">
        <v>133</v>
      </c>
      <c r="K163" s="44" t="s">
        <v>146</v>
      </c>
      <c r="L163" s="108">
        <v>35</v>
      </c>
    </row>
    <row r="164" spans="1:12" ht="14.4" x14ac:dyDescent="0.3">
      <c r="A164" s="23"/>
      <c r="B164" s="15"/>
      <c r="C164" s="11"/>
      <c r="D164" s="7" t="s">
        <v>28</v>
      </c>
      <c r="E164" s="42" t="s">
        <v>102</v>
      </c>
      <c r="F164" s="43">
        <v>90</v>
      </c>
      <c r="G164" s="43">
        <v>10</v>
      </c>
      <c r="H164" s="43">
        <v>20</v>
      </c>
      <c r="I164" s="43">
        <v>14</v>
      </c>
      <c r="J164" s="43">
        <v>274</v>
      </c>
      <c r="K164" s="44" t="s">
        <v>103</v>
      </c>
      <c r="L164" s="43">
        <v>51.55</v>
      </c>
    </row>
    <row r="165" spans="1:12" ht="14.4" x14ac:dyDescent="0.3">
      <c r="A165" s="23"/>
      <c r="B165" s="15"/>
      <c r="C165" s="11"/>
      <c r="D165" s="7" t="s">
        <v>29</v>
      </c>
      <c r="E165" s="42" t="s">
        <v>106</v>
      </c>
      <c r="F165" s="43">
        <v>30</v>
      </c>
      <c r="G165" s="43">
        <v>0</v>
      </c>
      <c r="H165" s="43">
        <v>1</v>
      </c>
      <c r="I165" s="43">
        <v>2</v>
      </c>
      <c r="J165" s="43">
        <v>18</v>
      </c>
      <c r="K165" s="44"/>
      <c r="L165" s="108">
        <v>5</v>
      </c>
    </row>
    <row r="166" spans="1:12" ht="14.4" x14ac:dyDescent="0.3">
      <c r="A166" s="23"/>
      <c r="B166" s="15"/>
      <c r="C166" s="11"/>
      <c r="D166" s="7" t="s">
        <v>29</v>
      </c>
      <c r="E166" s="42" t="s">
        <v>104</v>
      </c>
      <c r="F166" s="43">
        <v>150</v>
      </c>
      <c r="G166" s="43">
        <v>6</v>
      </c>
      <c r="H166" s="43">
        <v>6</v>
      </c>
      <c r="I166" s="43">
        <v>36</v>
      </c>
      <c r="J166" s="43">
        <v>217</v>
      </c>
      <c r="K166" s="44" t="s">
        <v>105</v>
      </c>
      <c r="L166" s="108">
        <v>20</v>
      </c>
    </row>
    <row r="167" spans="1:12" ht="14.4" x14ac:dyDescent="0.3">
      <c r="A167" s="23"/>
      <c r="B167" s="15"/>
      <c r="C167" s="11"/>
      <c r="D167" s="7" t="s">
        <v>30</v>
      </c>
      <c r="E167" s="42" t="s">
        <v>100</v>
      </c>
      <c r="F167" s="43">
        <v>180</v>
      </c>
      <c r="G167" s="43">
        <v>0</v>
      </c>
      <c r="H167" s="43">
        <v>0</v>
      </c>
      <c r="I167" s="43">
        <v>13</v>
      </c>
      <c r="J167" s="43">
        <v>53</v>
      </c>
      <c r="K167" s="44" t="s">
        <v>101</v>
      </c>
      <c r="L167" s="108">
        <v>12</v>
      </c>
    </row>
    <row r="168" spans="1:12" ht="14.4" x14ac:dyDescent="0.3">
      <c r="A168" s="23"/>
      <c r="B168" s="15"/>
      <c r="C168" s="11"/>
      <c r="D168" s="7" t="s">
        <v>31</v>
      </c>
      <c r="E168" s="42" t="s">
        <v>58</v>
      </c>
      <c r="F168" s="43">
        <v>40</v>
      </c>
      <c r="G168" s="43">
        <v>3</v>
      </c>
      <c r="H168" s="43">
        <v>0</v>
      </c>
      <c r="I168" s="43">
        <v>20</v>
      </c>
      <c r="J168" s="43">
        <v>91</v>
      </c>
      <c r="K168" s="44" t="s">
        <v>52</v>
      </c>
      <c r="L168" s="108">
        <v>6</v>
      </c>
    </row>
    <row r="169" spans="1:12" ht="14.4" x14ac:dyDescent="0.3">
      <c r="A169" s="23"/>
      <c r="B169" s="15"/>
      <c r="C169" s="11"/>
      <c r="D169" s="7" t="s">
        <v>32</v>
      </c>
      <c r="E169" s="42" t="s">
        <v>67</v>
      </c>
      <c r="F169" s="43">
        <v>50</v>
      </c>
      <c r="G169" s="43">
        <v>3</v>
      </c>
      <c r="H169" s="43">
        <v>1</v>
      </c>
      <c r="I169" s="43">
        <v>20</v>
      </c>
      <c r="J169" s="43">
        <v>99</v>
      </c>
      <c r="K169" s="44" t="s">
        <v>68</v>
      </c>
      <c r="L169" s="108">
        <v>8</v>
      </c>
    </row>
    <row r="170" spans="1:12" ht="14.4" x14ac:dyDescent="0.3">
      <c r="A170" s="23"/>
      <c r="B170" s="15"/>
      <c r="C170" s="11"/>
      <c r="D170" s="6"/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4"/>
      <c r="B172" s="17"/>
      <c r="C172" s="8"/>
      <c r="D172" s="18" t="s">
        <v>33</v>
      </c>
      <c r="E172" s="9"/>
      <c r="F172" s="19">
        <f>SUM(F162:F171)</f>
        <v>800</v>
      </c>
      <c r="G172" s="19">
        <f t="shared" ref="G172:J172" si="65">SUM(G162:G171)</f>
        <v>29</v>
      </c>
      <c r="H172" s="19">
        <f t="shared" si="65"/>
        <v>34</v>
      </c>
      <c r="I172" s="19">
        <f t="shared" si="65"/>
        <v>121</v>
      </c>
      <c r="J172" s="19">
        <f t="shared" si="65"/>
        <v>896</v>
      </c>
      <c r="K172" s="25"/>
      <c r="L172" s="19">
        <f t="shared" ref="L172" si="66">SUM(L162:L171)</f>
        <v>153.55000000000001</v>
      </c>
    </row>
    <row r="173" spans="1:12" ht="15" thickBot="1" x14ac:dyDescent="0.3">
      <c r="A173" s="29">
        <f>A154</f>
        <v>2</v>
      </c>
      <c r="B173" s="30">
        <f>B154</f>
        <v>4</v>
      </c>
      <c r="C173" s="132" t="s">
        <v>4</v>
      </c>
      <c r="D173" s="133"/>
      <c r="E173" s="31"/>
      <c r="F173" s="32">
        <f>F161+F172</f>
        <v>1340</v>
      </c>
      <c r="G173" s="32">
        <f t="shared" ref="G173" si="67">G161+G172</f>
        <v>64</v>
      </c>
      <c r="H173" s="32">
        <f t="shared" ref="H173" si="68">H161+H172</f>
        <v>58</v>
      </c>
      <c r="I173" s="32">
        <f t="shared" ref="I173" si="69">I161+I172</f>
        <v>210</v>
      </c>
      <c r="J173" s="32">
        <f t="shared" ref="J173:L173" si="70">J161+J172</f>
        <v>1610</v>
      </c>
      <c r="K173" s="32"/>
      <c r="L173" s="32">
        <f t="shared" si="70"/>
        <v>272.60000000000002</v>
      </c>
    </row>
    <row r="174" spans="1:12" ht="26.4" x14ac:dyDescent="0.3">
      <c r="A174" s="95">
        <v>2</v>
      </c>
      <c r="B174" s="74">
        <v>5</v>
      </c>
      <c r="C174" s="75" t="s">
        <v>20</v>
      </c>
      <c r="D174" s="86" t="s">
        <v>21</v>
      </c>
      <c r="E174" s="87" t="s">
        <v>147</v>
      </c>
      <c r="F174" s="88">
        <v>240</v>
      </c>
      <c r="G174" s="88">
        <v>10</v>
      </c>
      <c r="H174" s="88">
        <v>17</v>
      </c>
      <c r="I174" s="88">
        <v>44</v>
      </c>
      <c r="J174" s="88">
        <v>369</v>
      </c>
      <c r="K174" s="89" t="s">
        <v>111</v>
      </c>
      <c r="L174" s="88">
        <v>80.05</v>
      </c>
    </row>
    <row r="175" spans="1:12" ht="14.4" x14ac:dyDescent="0.3">
      <c r="A175" s="96"/>
      <c r="B175" s="76"/>
      <c r="C175" s="77"/>
      <c r="D175" s="90"/>
      <c r="E175" s="91"/>
      <c r="F175" s="92"/>
      <c r="G175" s="92"/>
      <c r="H175" s="92"/>
      <c r="I175" s="92"/>
      <c r="J175" s="92"/>
      <c r="K175" s="93"/>
      <c r="L175" s="92"/>
    </row>
    <row r="176" spans="1:12" ht="14.4" x14ac:dyDescent="0.3">
      <c r="A176" s="96"/>
      <c r="B176" s="76"/>
      <c r="C176" s="77"/>
      <c r="D176" s="94" t="s">
        <v>22</v>
      </c>
      <c r="E176" s="91" t="s">
        <v>73</v>
      </c>
      <c r="F176" s="92">
        <v>200</v>
      </c>
      <c r="G176" s="92">
        <v>0</v>
      </c>
      <c r="H176" s="92">
        <v>0</v>
      </c>
      <c r="I176" s="92">
        <v>12</v>
      </c>
      <c r="J176" s="92">
        <v>48</v>
      </c>
      <c r="K176" s="93" t="s">
        <v>74</v>
      </c>
      <c r="L176" s="113">
        <v>12</v>
      </c>
    </row>
    <row r="177" spans="1:12" ht="14.4" x14ac:dyDescent="0.3">
      <c r="A177" s="96"/>
      <c r="B177" s="76"/>
      <c r="C177" s="77"/>
      <c r="D177" s="94" t="s">
        <v>23</v>
      </c>
      <c r="E177" s="91" t="s">
        <v>58</v>
      </c>
      <c r="F177" s="43">
        <v>40</v>
      </c>
      <c r="G177" s="43">
        <v>3</v>
      </c>
      <c r="H177" s="43">
        <v>0</v>
      </c>
      <c r="I177" s="43">
        <v>20</v>
      </c>
      <c r="J177" s="43">
        <v>91</v>
      </c>
      <c r="K177" s="44">
        <v>108</v>
      </c>
      <c r="L177" s="108">
        <v>6</v>
      </c>
    </row>
    <row r="178" spans="1:12" ht="14.4" x14ac:dyDescent="0.3">
      <c r="A178" s="96"/>
      <c r="B178" s="76"/>
      <c r="C178" s="77"/>
      <c r="D178" s="94" t="s">
        <v>171</v>
      </c>
      <c r="E178" s="91" t="s">
        <v>148</v>
      </c>
      <c r="F178" s="92">
        <v>20</v>
      </c>
      <c r="G178" s="92">
        <v>2</v>
      </c>
      <c r="H178" s="92">
        <v>2</v>
      </c>
      <c r="I178" s="92">
        <v>15</v>
      </c>
      <c r="J178" s="92">
        <v>78</v>
      </c>
      <c r="K178" s="93" t="s">
        <v>54</v>
      </c>
      <c r="L178" s="113">
        <v>21</v>
      </c>
    </row>
    <row r="179" spans="1:12" ht="14.4" x14ac:dyDescent="0.3">
      <c r="A179" s="96"/>
      <c r="B179" s="76"/>
      <c r="C179" s="77"/>
      <c r="D179" s="90"/>
      <c r="E179" s="91"/>
      <c r="F179" s="92"/>
      <c r="G179" s="92"/>
      <c r="H179" s="92"/>
      <c r="I179" s="92"/>
      <c r="J179" s="92"/>
      <c r="K179" s="93"/>
      <c r="L179" s="92"/>
    </row>
    <row r="180" spans="1:12" ht="14.4" x14ac:dyDescent="0.3">
      <c r="A180" s="96"/>
      <c r="B180" s="76"/>
      <c r="C180" s="77"/>
      <c r="D180" s="90"/>
      <c r="E180" s="91"/>
      <c r="F180" s="92"/>
      <c r="G180" s="92"/>
      <c r="H180" s="92"/>
      <c r="I180" s="92"/>
      <c r="J180" s="92"/>
      <c r="K180" s="93"/>
      <c r="L180" s="92"/>
    </row>
    <row r="181" spans="1:12" ht="15.75" customHeight="1" x14ac:dyDescent="0.3">
      <c r="A181" s="97"/>
      <c r="B181" s="78"/>
      <c r="C181" s="79"/>
      <c r="D181" s="80" t="s">
        <v>33</v>
      </c>
      <c r="E181" s="81"/>
      <c r="F181" s="82">
        <f>SUM(F174:F180)</f>
        <v>500</v>
      </c>
      <c r="G181" s="82">
        <f t="shared" ref="G181:J181" si="71">SUM(G174:G180)</f>
        <v>15</v>
      </c>
      <c r="H181" s="82">
        <f t="shared" si="71"/>
        <v>19</v>
      </c>
      <c r="I181" s="82">
        <f t="shared" si="71"/>
        <v>91</v>
      </c>
      <c r="J181" s="82">
        <f t="shared" si="71"/>
        <v>586</v>
      </c>
      <c r="K181" s="83"/>
      <c r="L181" s="82">
        <f t="shared" ref="L181" si="72">SUM(L174:L180)</f>
        <v>119.05</v>
      </c>
    </row>
    <row r="182" spans="1:12" ht="26.4" x14ac:dyDescent="0.3">
      <c r="A182" s="98">
        <f>A174</f>
        <v>2</v>
      </c>
      <c r="B182" s="84">
        <f>B174</f>
        <v>5</v>
      </c>
      <c r="C182" s="85" t="s">
        <v>25</v>
      </c>
      <c r="D182" s="94" t="s">
        <v>26</v>
      </c>
      <c r="E182" s="42" t="s">
        <v>91</v>
      </c>
      <c r="F182" s="43">
        <v>60</v>
      </c>
      <c r="G182" s="43">
        <v>1</v>
      </c>
      <c r="H182" s="43">
        <v>0</v>
      </c>
      <c r="I182" s="43">
        <v>2</v>
      </c>
      <c r="J182" s="43">
        <v>11</v>
      </c>
      <c r="K182" s="44" t="s">
        <v>47</v>
      </c>
      <c r="L182" s="110">
        <v>16</v>
      </c>
    </row>
    <row r="183" spans="1:12" ht="14.4" x14ac:dyDescent="0.3">
      <c r="A183" s="96"/>
      <c r="B183" s="76"/>
      <c r="C183" s="77"/>
      <c r="D183" s="94" t="s">
        <v>27</v>
      </c>
      <c r="E183" s="91" t="s">
        <v>150</v>
      </c>
      <c r="F183" s="92">
        <v>200</v>
      </c>
      <c r="G183" s="92">
        <v>6</v>
      </c>
      <c r="H183" s="92">
        <v>6</v>
      </c>
      <c r="I183" s="92">
        <v>12</v>
      </c>
      <c r="J183" s="92">
        <v>125</v>
      </c>
      <c r="K183" s="93" t="s">
        <v>90</v>
      </c>
      <c r="L183" s="113">
        <v>40</v>
      </c>
    </row>
    <row r="184" spans="1:12" ht="14.4" x14ac:dyDescent="0.3">
      <c r="A184" s="96"/>
      <c r="B184" s="76"/>
      <c r="C184" s="77"/>
      <c r="D184" s="94" t="s">
        <v>28</v>
      </c>
      <c r="E184" s="91" t="s">
        <v>165</v>
      </c>
      <c r="F184" s="92">
        <v>90</v>
      </c>
      <c r="G184" s="92">
        <v>9</v>
      </c>
      <c r="H184" s="92">
        <v>18</v>
      </c>
      <c r="I184" s="92">
        <v>1</v>
      </c>
      <c r="J184" s="92">
        <v>202</v>
      </c>
      <c r="K184" s="93" t="s">
        <v>149</v>
      </c>
      <c r="L184" s="92">
        <v>45.55</v>
      </c>
    </row>
    <row r="185" spans="1:12" ht="14.4" x14ac:dyDescent="0.3">
      <c r="A185" s="96"/>
      <c r="B185" s="76"/>
      <c r="C185" s="77"/>
      <c r="D185" s="94" t="s">
        <v>29</v>
      </c>
      <c r="E185" s="91" t="s">
        <v>63</v>
      </c>
      <c r="F185" s="92">
        <v>150</v>
      </c>
      <c r="G185" s="92">
        <v>4</v>
      </c>
      <c r="H185" s="92">
        <v>5</v>
      </c>
      <c r="I185" s="92">
        <v>39</v>
      </c>
      <c r="J185" s="92">
        <v>212</v>
      </c>
      <c r="K185" s="93" t="s">
        <v>64</v>
      </c>
      <c r="L185" s="113">
        <v>26</v>
      </c>
    </row>
    <row r="186" spans="1:12" ht="14.4" x14ac:dyDescent="0.3">
      <c r="A186" s="96"/>
      <c r="B186" s="76"/>
      <c r="C186" s="77"/>
      <c r="D186" s="94" t="s">
        <v>30</v>
      </c>
      <c r="E186" s="91" t="s">
        <v>65</v>
      </c>
      <c r="F186" s="92">
        <v>180</v>
      </c>
      <c r="G186" s="92">
        <v>0</v>
      </c>
      <c r="H186" s="92">
        <v>0</v>
      </c>
      <c r="I186" s="92">
        <v>8</v>
      </c>
      <c r="J186" s="92">
        <v>32</v>
      </c>
      <c r="K186" s="93">
        <v>349</v>
      </c>
      <c r="L186" s="113">
        <v>12</v>
      </c>
    </row>
    <row r="187" spans="1:12" ht="14.4" x14ac:dyDescent="0.3">
      <c r="A187" s="96"/>
      <c r="B187" s="76"/>
      <c r="C187" s="77"/>
      <c r="D187" s="94" t="s">
        <v>31</v>
      </c>
      <c r="E187" s="91" t="s">
        <v>58</v>
      </c>
      <c r="F187" s="92">
        <v>40</v>
      </c>
      <c r="G187" s="92">
        <v>3</v>
      </c>
      <c r="H187" s="92">
        <v>0</v>
      </c>
      <c r="I187" s="92">
        <v>20</v>
      </c>
      <c r="J187" s="92">
        <v>91</v>
      </c>
      <c r="K187" s="93">
        <v>108</v>
      </c>
      <c r="L187" s="113">
        <v>6</v>
      </c>
    </row>
    <row r="188" spans="1:12" ht="14.4" x14ac:dyDescent="0.3">
      <c r="A188" s="96"/>
      <c r="B188" s="76"/>
      <c r="C188" s="77"/>
      <c r="D188" s="94" t="s">
        <v>32</v>
      </c>
      <c r="E188" s="91" t="s">
        <v>67</v>
      </c>
      <c r="F188" s="92">
        <v>50</v>
      </c>
      <c r="G188" s="92">
        <v>3</v>
      </c>
      <c r="H188" s="92">
        <v>1</v>
      </c>
      <c r="I188" s="92">
        <v>20</v>
      </c>
      <c r="J188" s="92">
        <v>99</v>
      </c>
      <c r="K188" s="93">
        <v>109</v>
      </c>
      <c r="L188" s="113">
        <v>8</v>
      </c>
    </row>
    <row r="189" spans="1:12" ht="14.4" x14ac:dyDescent="0.3">
      <c r="A189" s="96"/>
      <c r="B189" s="76"/>
      <c r="C189" s="77"/>
      <c r="D189" s="90"/>
      <c r="E189" s="91"/>
      <c r="F189" s="92"/>
      <c r="G189" s="92"/>
      <c r="H189" s="92"/>
      <c r="I189" s="92"/>
      <c r="J189" s="92"/>
      <c r="K189" s="93"/>
      <c r="L189" s="92"/>
    </row>
    <row r="190" spans="1:12" ht="14.4" x14ac:dyDescent="0.3">
      <c r="A190" s="96"/>
      <c r="B190" s="76"/>
      <c r="C190" s="77"/>
      <c r="D190" s="90"/>
      <c r="E190" s="91"/>
      <c r="F190" s="92"/>
      <c r="G190" s="92"/>
      <c r="H190" s="92"/>
      <c r="I190" s="92"/>
      <c r="J190" s="92"/>
      <c r="K190" s="93"/>
      <c r="L190" s="92"/>
    </row>
    <row r="191" spans="1:12" ht="14.4" x14ac:dyDescent="0.3">
      <c r="A191" s="97"/>
      <c r="B191" s="78"/>
      <c r="C191" s="79"/>
      <c r="D191" s="80" t="s">
        <v>33</v>
      </c>
      <c r="E191" s="81"/>
      <c r="F191" s="82">
        <f>SUM(F182:F190)</f>
        <v>770</v>
      </c>
      <c r="G191" s="82">
        <f t="shared" ref="G191:J191" si="73">SUM(G182:G190)</f>
        <v>26</v>
      </c>
      <c r="H191" s="82">
        <f t="shared" si="73"/>
        <v>30</v>
      </c>
      <c r="I191" s="82">
        <f t="shared" si="73"/>
        <v>102</v>
      </c>
      <c r="J191" s="82">
        <f t="shared" si="73"/>
        <v>772</v>
      </c>
      <c r="K191" s="83"/>
      <c r="L191" s="82">
        <f t="shared" ref="L191" si="74">SUM(L182:L190)</f>
        <v>153.55000000000001</v>
      </c>
    </row>
    <row r="192" spans="1:12" ht="15" thickBot="1" x14ac:dyDescent="0.3">
      <c r="A192" s="29">
        <f>A174</f>
        <v>2</v>
      </c>
      <c r="B192" s="30">
        <f>B174</f>
        <v>5</v>
      </c>
      <c r="C192" s="132" t="s">
        <v>4</v>
      </c>
      <c r="D192" s="133"/>
      <c r="E192" s="31"/>
      <c r="F192" s="32">
        <f>F181+F191</f>
        <v>1270</v>
      </c>
      <c r="G192" s="32">
        <f t="shared" ref="G192" si="75">G181+G191</f>
        <v>41</v>
      </c>
      <c r="H192" s="32">
        <f t="shared" ref="H192" si="76">H181+H191</f>
        <v>49</v>
      </c>
      <c r="I192" s="32">
        <f t="shared" ref="I192" si="77">I181+I191</f>
        <v>193</v>
      </c>
      <c r="J192" s="32">
        <f t="shared" ref="J192:L192" si="78">J181+J191</f>
        <v>1358</v>
      </c>
      <c r="K192" s="32"/>
      <c r="L192" s="32">
        <f t="shared" si="78"/>
        <v>272.60000000000002</v>
      </c>
    </row>
    <row r="193" spans="1:12" ht="14.4" x14ac:dyDescent="0.3">
      <c r="A193" s="51">
        <v>3</v>
      </c>
      <c r="B193" s="55">
        <v>1</v>
      </c>
      <c r="C193" s="22" t="s">
        <v>20</v>
      </c>
      <c r="D193" s="5" t="s">
        <v>21</v>
      </c>
      <c r="E193" s="39" t="s">
        <v>56</v>
      </c>
      <c r="F193" s="40">
        <v>240</v>
      </c>
      <c r="G193" s="40">
        <v>8</v>
      </c>
      <c r="H193" s="40">
        <v>12</v>
      </c>
      <c r="I193" s="40">
        <v>37</v>
      </c>
      <c r="J193" s="40">
        <v>286</v>
      </c>
      <c r="K193" s="41" t="s">
        <v>50</v>
      </c>
      <c r="L193" s="58">
        <v>80.05</v>
      </c>
    </row>
    <row r="194" spans="1:12" ht="14.4" x14ac:dyDescent="0.3">
      <c r="A194" s="23"/>
      <c r="B194" s="15"/>
      <c r="C194" s="11"/>
      <c r="D194" s="7" t="s">
        <v>22</v>
      </c>
      <c r="E194" s="42" t="s">
        <v>57</v>
      </c>
      <c r="F194" s="43">
        <v>200</v>
      </c>
      <c r="G194" s="43">
        <v>0</v>
      </c>
      <c r="H194" s="43">
        <v>0</v>
      </c>
      <c r="I194" s="43">
        <v>9</v>
      </c>
      <c r="J194" s="43">
        <v>37</v>
      </c>
      <c r="K194" s="44" t="s">
        <v>51</v>
      </c>
      <c r="L194" s="110">
        <v>12</v>
      </c>
    </row>
    <row r="195" spans="1:12" ht="14.4" x14ac:dyDescent="0.3">
      <c r="A195" s="23"/>
      <c r="B195" s="15"/>
      <c r="C195" s="11"/>
      <c r="D195" s="7" t="s">
        <v>23</v>
      </c>
      <c r="E195" s="42" t="s">
        <v>58</v>
      </c>
      <c r="F195" s="43">
        <v>40</v>
      </c>
      <c r="G195" s="43">
        <v>3</v>
      </c>
      <c r="H195" s="43">
        <v>0</v>
      </c>
      <c r="I195" s="43">
        <v>20</v>
      </c>
      <c r="J195" s="43">
        <v>91</v>
      </c>
      <c r="K195" s="44" t="s">
        <v>52</v>
      </c>
      <c r="L195" s="110">
        <v>6</v>
      </c>
    </row>
    <row r="196" spans="1:12" ht="14.4" x14ac:dyDescent="0.3">
      <c r="A196" s="23"/>
      <c r="B196" s="15"/>
      <c r="C196" s="11"/>
      <c r="D196" s="129" t="s">
        <v>171</v>
      </c>
      <c r="E196" s="42" t="s">
        <v>53</v>
      </c>
      <c r="F196" s="43">
        <v>20</v>
      </c>
      <c r="G196" s="43">
        <v>2</v>
      </c>
      <c r="H196" s="43">
        <v>2</v>
      </c>
      <c r="I196" s="43">
        <v>15</v>
      </c>
      <c r="J196" s="43">
        <v>83</v>
      </c>
      <c r="K196" s="44" t="s">
        <v>46</v>
      </c>
      <c r="L196" s="110">
        <v>21</v>
      </c>
    </row>
    <row r="197" spans="1:12" ht="14.4" x14ac:dyDescent="0.3">
      <c r="A197" s="23"/>
      <c r="B197" s="15"/>
      <c r="C197" s="11"/>
      <c r="D197" s="6" t="s">
        <v>30</v>
      </c>
      <c r="E197" s="42"/>
      <c r="F197" s="43"/>
      <c r="G197" s="43"/>
      <c r="H197" s="43"/>
      <c r="I197" s="43"/>
      <c r="J197" s="43"/>
      <c r="K197" s="44"/>
      <c r="L197" s="59"/>
    </row>
    <row r="198" spans="1:12" ht="14.4" x14ac:dyDescent="0.3">
      <c r="A198" s="23"/>
      <c r="B198" s="15"/>
      <c r="C198" s="11"/>
      <c r="D198" s="6"/>
      <c r="E198" s="42"/>
      <c r="F198" s="43"/>
      <c r="G198" s="43"/>
      <c r="H198" s="43"/>
      <c r="I198" s="43"/>
      <c r="J198" s="43"/>
      <c r="K198" s="44"/>
      <c r="L198" s="59"/>
    </row>
    <row r="199" spans="1:12" ht="14.4" x14ac:dyDescent="0.3">
      <c r="A199" s="23"/>
      <c r="B199" s="15"/>
      <c r="C199" s="11"/>
      <c r="D199" s="6"/>
      <c r="E199" s="42"/>
      <c r="F199" s="43"/>
      <c r="G199" s="43"/>
      <c r="H199" s="43"/>
      <c r="I199" s="43"/>
      <c r="J199" s="43"/>
      <c r="K199" s="44"/>
      <c r="L199" s="59"/>
    </row>
    <row r="200" spans="1:12" ht="14.4" x14ac:dyDescent="0.3">
      <c r="A200" s="24"/>
      <c r="B200" s="17"/>
      <c r="C200" s="8"/>
      <c r="D200" s="18" t="s">
        <v>33</v>
      </c>
      <c r="E200" s="9"/>
      <c r="F200" s="19">
        <f>SUM(F193:F199)</f>
        <v>500</v>
      </c>
      <c r="G200" s="19">
        <f t="shared" ref="G200:J200" si="79">SUM(G193:G199)</f>
        <v>13</v>
      </c>
      <c r="H200" s="19">
        <f t="shared" si="79"/>
        <v>14</v>
      </c>
      <c r="I200" s="19">
        <f t="shared" si="79"/>
        <v>81</v>
      </c>
      <c r="J200" s="19">
        <f t="shared" si="79"/>
        <v>497</v>
      </c>
      <c r="K200" s="25"/>
      <c r="L200" s="60">
        <f t="shared" ref="L200" si="80">SUM(L193:L199)</f>
        <v>119.05</v>
      </c>
    </row>
    <row r="201" spans="1:12" ht="26.4" x14ac:dyDescent="0.3">
      <c r="A201" s="26">
        <v>3</v>
      </c>
      <c r="B201" s="13">
        <f>B193</f>
        <v>1</v>
      </c>
      <c r="C201" s="10" t="s">
        <v>25</v>
      </c>
      <c r="D201" s="7" t="s">
        <v>26</v>
      </c>
      <c r="E201" s="42" t="s">
        <v>45</v>
      </c>
      <c r="F201" s="43">
        <v>60</v>
      </c>
      <c r="G201" s="43">
        <v>1</v>
      </c>
      <c r="H201" s="43">
        <v>0</v>
      </c>
      <c r="I201" s="43">
        <v>2</v>
      </c>
      <c r="J201" s="43">
        <v>11</v>
      </c>
      <c r="K201" s="44" t="s">
        <v>166</v>
      </c>
      <c r="L201" s="110">
        <v>16</v>
      </c>
    </row>
    <row r="202" spans="1:12" ht="14.4" x14ac:dyDescent="0.3">
      <c r="A202" s="23"/>
      <c r="B202" s="15"/>
      <c r="C202" s="11"/>
      <c r="D202" s="7" t="s">
        <v>27</v>
      </c>
      <c r="E202" s="42" t="s">
        <v>167</v>
      </c>
      <c r="F202" s="43">
        <v>200</v>
      </c>
      <c r="G202" s="43">
        <v>6</v>
      </c>
      <c r="H202" s="43">
        <v>7</v>
      </c>
      <c r="I202" s="43">
        <v>9</v>
      </c>
      <c r="J202" s="43">
        <v>126</v>
      </c>
      <c r="K202" s="44" t="s">
        <v>60</v>
      </c>
      <c r="L202" s="110">
        <v>40</v>
      </c>
    </row>
    <row r="203" spans="1:12" ht="14.4" x14ac:dyDescent="0.3">
      <c r="A203" s="23"/>
      <c r="B203" s="15"/>
      <c r="C203" s="11"/>
      <c r="D203" s="7" t="s">
        <v>28</v>
      </c>
      <c r="E203" s="42" t="s">
        <v>62</v>
      </c>
      <c r="F203" s="43">
        <v>90</v>
      </c>
      <c r="G203" s="43">
        <v>8</v>
      </c>
      <c r="H203" s="43">
        <v>20</v>
      </c>
      <c r="I203" s="43">
        <v>3</v>
      </c>
      <c r="J203" s="43">
        <v>223</v>
      </c>
      <c r="K203" s="44" t="s">
        <v>61</v>
      </c>
      <c r="L203" s="59">
        <v>45.55</v>
      </c>
    </row>
    <row r="204" spans="1:12" ht="14.4" x14ac:dyDescent="0.3">
      <c r="A204" s="23"/>
      <c r="B204" s="15"/>
      <c r="C204" s="11"/>
      <c r="D204" s="7" t="s">
        <v>29</v>
      </c>
      <c r="E204" s="42" t="s">
        <v>63</v>
      </c>
      <c r="F204" s="43">
        <v>150</v>
      </c>
      <c r="G204" s="43">
        <v>4</v>
      </c>
      <c r="H204" s="43">
        <v>5</v>
      </c>
      <c r="I204" s="43">
        <v>39</v>
      </c>
      <c r="J204" s="43">
        <v>212</v>
      </c>
      <c r="K204" s="44" t="s">
        <v>64</v>
      </c>
      <c r="L204" s="110">
        <v>26</v>
      </c>
    </row>
    <row r="205" spans="1:12" ht="14.4" x14ac:dyDescent="0.3">
      <c r="A205" s="23"/>
      <c r="B205" s="15"/>
      <c r="C205" s="11"/>
      <c r="D205" s="7" t="s">
        <v>30</v>
      </c>
      <c r="E205" s="42" t="s">
        <v>44</v>
      </c>
      <c r="F205" s="43">
        <v>180</v>
      </c>
      <c r="G205" s="43">
        <v>0</v>
      </c>
      <c r="H205" s="43">
        <v>0</v>
      </c>
      <c r="I205" s="43">
        <v>8</v>
      </c>
      <c r="J205" s="43">
        <v>32</v>
      </c>
      <c r="K205" s="44" t="s">
        <v>66</v>
      </c>
      <c r="L205" s="110">
        <v>12</v>
      </c>
    </row>
    <row r="206" spans="1:12" ht="14.4" x14ac:dyDescent="0.3">
      <c r="A206" s="23"/>
      <c r="B206" s="15"/>
      <c r="C206" s="11"/>
      <c r="D206" s="7" t="s">
        <v>31</v>
      </c>
      <c r="E206" s="42" t="s">
        <v>58</v>
      </c>
      <c r="F206" s="43">
        <v>40</v>
      </c>
      <c r="G206" s="43">
        <v>3</v>
      </c>
      <c r="H206" s="43">
        <v>0</v>
      </c>
      <c r="I206" s="43">
        <v>20</v>
      </c>
      <c r="J206" s="43">
        <v>91</v>
      </c>
      <c r="K206" s="44" t="s">
        <v>52</v>
      </c>
      <c r="L206" s="110">
        <v>6</v>
      </c>
    </row>
    <row r="207" spans="1:12" ht="14.4" x14ac:dyDescent="0.3">
      <c r="A207" s="23"/>
      <c r="B207" s="15"/>
      <c r="C207" s="11"/>
      <c r="D207" s="7" t="s">
        <v>32</v>
      </c>
      <c r="E207" s="42" t="s">
        <v>67</v>
      </c>
      <c r="F207" s="43">
        <v>50</v>
      </c>
      <c r="G207" s="43">
        <v>3</v>
      </c>
      <c r="H207" s="43">
        <v>1</v>
      </c>
      <c r="I207" s="43">
        <v>20</v>
      </c>
      <c r="J207" s="43">
        <v>99</v>
      </c>
      <c r="K207" s="44" t="s">
        <v>68</v>
      </c>
      <c r="L207" s="110">
        <v>8</v>
      </c>
    </row>
    <row r="208" spans="1:12" ht="14.4" x14ac:dyDescent="0.3">
      <c r="A208" s="23"/>
      <c r="B208" s="15"/>
      <c r="C208" s="11"/>
      <c r="D208" s="6"/>
      <c r="E208" s="42"/>
      <c r="F208" s="43"/>
      <c r="G208" s="43"/>
      <c r="H208" s="43"/>
      <c r="I208" s="43"/>
      <c r="J208" s="43"/>
      <c r="K208" s="44"/>
      <c r="L208" s="59"/>
    </row>
    <row r="209" spans="1:12" ht="14.4" x14ac:dyDescent="0.3">
      <c r="A209" s="23"/>
      <c r="B209" s="15"/>
      <c r="C209" s="11"/>
      <c r="D209" s="6"/>
      <c r="E209" s="42"/>
      <c r="F209" s="43"/>
      <c r="G209" s="43"/>
      <c r="H209" s="43"/>
      <c r="I209" s="43"/>
      <c r="J209" s="43"/>
      <c r="K209" s="44"/>
      <c r="L209" s="59"/>
    </row>
    <row r="210" spans="1:12" ht="14.4" x14ac:dyDescent="0.3">
      <c r="A210" s="24"/>
      <c r="B210" s="17"/>
      <c r="C210" s="8"/>
      <c r="D210" s="18" t="s">
        <v>33</v>
      </c>
      <c r="E210" s="9"/>
      <c r="F210" s="19">
        <f>SUM(F201:F209)</f>
        <v>770</v>
      </c>
      <c r="G210" s="19">
        <f t="shared" ref="G210:J210" si="81">SUM(G201:G209)</f>
        <v>25</v>
      </c>
      <c r="H210" s="19">
        <f t="shared" si="81"/>
        <v>33</v>
      </c>
      <c r="I210" s="19">
        <f t="shared" si="81"/>
        <v>101</v>
      </c>
      <c r="J210" s="19">
        <f t="shared" si="81"/>
        <v>794</v>
      </c>
      <c r="K210" s="25"/>
      <c r="L210" s="60">
        <f t="shared" ref="L210" si="82">SUM(L201:L209)</f>
        <v>153.55000000000001</v>
      </c>
    </row>
    <row r="211" spans="1:12" ht="15" thickBot="1" x14ac:dyDescent="0.3">
      <c r="A211" s="29">
        <f>A193</f>
        <v>3</v>
      </c>
      <c r="B211" s="30">
        <f>B193</f>
        <v>1</v>
      </c>
      <c r="C211" s="132" t="s">
        <v>4</v>
      </c>
      <c r="D211" s="133"/>
      <c r="E211" s="31"/>
      <c r="F211" s="32">
        <f>F200+F210</f>
        <v>1270</v>
      </c>
      <c r="G211" s="32">
        <f t="shared" ref="G211:J211" si="83">G200+G210</f>
        <v>38</v>
      </c>
      <c r="H211" s="32">
        <f t="shared" si="83"/>
        <v>47</v>
      </c>
      <c r="I211" s="32">
        <f t="shared" si="83"/>
        <v>182</v>
      </c>
      <c r="J211" s="32">
        <f t="shared" si="83"/>
        <v>1291</v>
      </c>
      <c r="K211" s="32"/>
      <c r="L211" s="32">
        <f t="shared" ref="L211" si="84">L200+L210</f>
        <v>272.60000000000002</v>
      </c>
    </row>
    <row r="212" spans="1:12" ht="14.4" x14ac:dyDescent="0.3">
      <c r="A212" s="52">
        <v>3</v>
      </c>
      <c r="B212" s="15">
        <v>2</v>
      </c>
      <c r="C212" s="22" t="s">
        <v>20</v>
      </c>
      <c r="D212" s="5" t="s">
        <v>21</v>
      </c>
      <c r="E212" s="39" t="s">
        <v>69</v>
      </c>
      <c r="F212" s="40">
        <v>150</v>
      </c>
      <c r="G212" s="40">
        <v>4</v>
      </c>
      <c r="H212" s="40">
        <v>9</v>
      </c>
      <c r="I212" s="40">
        <v>4</v>
      </c>
      <c r="J212" s="40">
        <v>111</v>
      </c>
      <c r="K212" s="41" t="s">
        <v>70</v>
      </c>
      <c r="L212" s="40">
        <v>46.05</v>
      </c>
    </row>
    <row r="213" spans="1:12" ht="14.4" x14ac:dyDescent="0.3">
      <c r="A213" s="52"/>
      <c r="B213" s="15"/>
      <c r="C213" s="11"/>
      <c r="D213" s="120" t="s">
        <v>29</v>
      </c>
      <c r="E213" s="117" t="s">
        <v>71</v>
      </c>
      <c r="F213" s="118">
        <v>150</v>
      </c>
      <c r="G213" s="118">
        <v>3</v>
      </c>
      <c r="H213" s="118">
        <v>7</v>
      </c>
      <c r="I213" s="118">
        <v>18</v>
      </c>
      <c r="J213" s="118">
        <v>148</v>
      </c>
      <c r="K213" s="119" t="s">
        <v>72</v>
      </c>
      <c r="L213" s="121">
        <v>20</v>
      </c>
    </row>
    <row r="214" spans="1:12" ht="14.4" x14ac:dyDescent="0.3">
      <c r="A214" s="52"/>
      <c r="B214" s="15"/>
      <c r="C214" s="11"/>
      <c r="D214" s="7" t="s">
        <v>22</v>
      </c>
      <c r="E214" s="42" t="s">
        <v>73</v>
      </c>
      <c r="F214" s="43">
        <v>200</v>
      </c>
      <c r="G214" s="43">
        <v>0</v>
      </c>
      <c r="H214" s="43">
        <v>0</v>
      </c>
      <c r="I214" s="43">
        <v>12</v>
      </c>
      <c r="J214" s="43">
        <v>48</v>
      </c>
      <c r="K214" s="44" t="s">
        <v>74</v>
      </c>
      <c r="L214" s="108">
        <v>12</v>
      </c>
    </row>
    <row r="215" spans="1:12" ht="14.4" x14ac:dyDescent="0.3">
      <c r="A215" s="14"/>
      <c r="B215" s="15"/>
      <c r="C215" s="11"/>
      <c r="D215" s="7" t="s">
        <v>23</v>
      </c>
      <c r="E215" s="42" t="s">
        <v>58</v>
      </c>
      <c r="F215" s="43">
        <v>40</v>
      </c>
      <c r="G215" s="43">
        <v>3</v>
      </c>
      <c r="H215" s="43">
        <v>0</v>
      </c>
      <c r="I215" s="43">
        <v>20</v>
      </c>
      <c r="J215" s="43">
        <v>91</v>
      </c>
      <c r="K215" s="44" t="s">
        <v>52</v>
      </c>
      <c r="L215" s="108">
        <v>6</v>
      </c>
    </row>
    <row r="216" spans="1:12" ht="26.4" x14ac:dyDescent="0.3">
      <c r="A216" s="14"/>
      <c r="B216" s="15"/>
      <c r="C216" s="11"/>
      <c r="D216" s="7" t="s">
        <v>24</v>
      </c>
      <c r="E216" s="42" t="s">
        <v>151</v>
      </c>
      <c r="F216" s="43">
        <v>100</v>
      </c>
      <c r="G216" s="43">
        <v>1</v>
      </c>
      <c r="H216" s="43">
        <v>1</v>
      </c>
      <c r="I216" s="43">
        <v>18</v>
      </c>
      <c r="J216" s="43">
        <v>85</v>
      </c>
      <c r="K216" s="44" t="s">
        <v>152</v>
      </c>
      <c r="L216" s="108">
        <v>35</v>
      </c>
    </row>
    <row r="217" spans="1:12" ht="14.4" x14ac:dyDescent="0.3">
      <c r="A217" s="14"/>
      <c r="B217" s="15"/>
      <c r="C217" s="11"/>
      <c r="D217" s="6"/>
      <c r="E217" s="42"/>
      <c r="F217" s="43"/>
      <c r="G217" s="43"/>
      <c r="H217" s="43"/>
      <c r="I217" s="43"/>
      <c r="J217" s="43"/>
      <c r="K217" s="44"/>
      <c r="L217" s="43"/>
    </row>
    <row r="218" spans="1:12" ht="14.4" x14ac:dyDescent="0.3">
      <c r="A218" s="14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4.4" x14ac:dyDescent="0.3">
      <c r="A219" s="14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4.4" x14ac:dyDescent="0.3">
      <c r="A220" s="16"/>
      <c r="B220" s="17"/>
      <c r="C220" s="8"/>
      <c r="D220" s="18" t="s">
        <v>33</v>
      </c>
      <c r="E220" s="9"/>
      <c r="F220" s="19">
        <f>SUM(F212:F219)</f>
        <v>640</v>
      </c>
      <c r="G220" s="19">
        <f t="shared" ref="G220:J220" si="85">SUM(G212:G219)</f>
        <v>11</v>
      </c>
      <c r="H220" s="19">
        <f t="shared" si="85"/>
        <v>17</v>
      </c>
      <c r="I220" s="19">
        <f t="shared" si="85"/>
        <v>72</v>
      </c>
      <c r="J220" s="19">
        <f t="shared" si="85"/>
        <v>483</v>
      </c>
      <c r="K220" s="25"/>
      <c r="L220" s="19">
        <f t="shared" ref="L220" si="86">SUM(L212:L219)</f>
        <v>119.05</v>
      </c>
    </row>
    <row r="221" spans="1:12" ht="26.4" x14ac:dyDescent="0.3">
      <c r="A221" s="13">
        <f>A212</f>
        <v>3</v>
      </c>
      <c r="B221" s="13">
        <f>B212</f>
        <v>2</v>
      </c>
      <c r="C221" s="10" t="s">
        <v>25</v>
      </c>
      <c r="D221" s="7" t="s">
        <v>26</v>
      </c>
      <c r="E221" s="42" t="s">
        <v>79</v>
      </c>
      <c r="F221" s="43">
        <v>60</v>
      </c>
      <c r="G221" s="43">
        <v>1</v>
      </c>
      <c r="H221" s="43">
        <v>0</v>
      </c>
      <c r="I221" s="43">
        <v>2</v>
      </c>
      <c r="J221" s="43">
        <v>11</v>
      </c>
      <c r="K221" s="44" t="s">
        <v>153</v>
      </c>
      <c r="L221" s="108">
        <v>16</v>
      </c>
    </row>
    <row r="222" spans="1:12" ht="14.4" x14ac:dyDescent="0.3">
      <c r="A222" s="14"/>
      <c r="B222" s="15"/>
      <c r="C222" s="11"/>
      <c r="D222" s="7" t="s">
        <v>27</v>
      </c>
      <c r="E222" s="42" t="s">
        <v>179</v>
      </c>
      <c r="F222" s="43">
        <v>200</v>
      </c>
      <c r="G222" s="43">
        <v>3</v>
      </c>
      <c r="H222" s="43">
        <v>5</v>
      </c>
      <c r="I222" s="43">
        <v>13</v>
      </c>
      <c r="J222" s="43">
        <v>110</v>
      </c>
      <c r="K222" s="44">
        <v>96</v>
      </c>
      <c r="L222" s="108">
        <v>35</v>
      </c>
    </row>
    <row r="223" spans="1:12" ht="14.4" x14ac:dyDescent="0.3">
      <c r="A223" s="14"/>
      <c r="B223" s="15"/>
      <c r="C223" s="11"/>
      <c r="D223" s="7" t="s">
        <v>28</v>
      </c>
      <c r="E223" s="42" t="s">
        <v>82</v>
      </c>
      <c r="F223" s="43">
        <v>90</v>
      </c>
      <c r="G223" s="43">
        <v>26</v>
      </c>
      <c r="H223" s="43">
        <v>25</v>
      </c>
      <c r="I223" s="43">
        <v>3</v>
      </c>
      <c r="J223" s="43">
        <v>341</v>
      </c>
      <c r="K223" s="44" t="s">
        <v>83</v>
      </c>
      <c r="L223" s="43">
        <v>58.55</v>
      </c>
    </row>
    <row r="224" spans="1:12" ht="14.4" x14ac:dyDescent="0.3">
      <c r="A224" s="14"/>
      <c r="B224" s="15"/>
      <c r="C224" s="11"/>
      <c r="D224" s="7" t="s">
        <v>29</v>
      </c>
      <c r="E224" s="42" t="s">
        <v>84</v>
      </c>
      <c r="F224" s="43">
        <v>150</v>
      </c>
      <c r="G224" s="43">
        <v>9</v>
      </c>
      <c r="H224" s="43">
        <v>2</v>
      </c>
      <c r="I224" s="43">
        <v>41</v>
      </c>
      <c r="J224" s="43">
        <v>219</v>
      </c>
      <c r="K224" s="44" t="s">
        <v>85</v>
      </c>
      <c r="L224" s="108">
        <v>18</v>
      </c>
    </row>
    <row r="225" spans="1:12" ht="14.4" x14ac:dyDescent="0.3">
      <c r="A225" s="14"/>
      <c r="B225" s="15"/>
      <c r="C225" s="11"/>
      <c r="D225" s="7" t="s">
        <v>30</v>
      </c>
      <c r="E225" s="42" t="s">
        <v>180</v>
      </c>
      <c r="F225" s="43">
        <v>180</v>
      </c>
      <c r="G225" s="43">
        <v>0</v>
      </c>
      <c r="H225" s="43">
        <v>0</v>
      </c>
      <c r="I225" s="43">
        <v>14</v>
      </c>
      <c r="J225" s="43">
        <v>61</v>
      </c>
      <c r="K225" s="44" t="s">
        <v>87</v>
      </c>
      <c r="L225" s="108">
        <v>12</v>
      </c>
    </row>
    <row r="226" spans="1:12" ht="14.4" x14ac:dyDescent="0.3">
      <c r="A226" s="14"/>
      <c r="B226" s="15"/>
      <c r="C226" s="11"/>
      <c r="D226" s="7" t="s">
        <v>31</v>
      </c>
      <c r="E226" s="42" t="s">
        <v>58</v>
      </c>
      <c r="F226" s="43">
        <v>40</v>
      </c>
      <c r="G226" s="43">
        <v>3</v>
      </c>
      <c r="H226" s="43">
        <v>0</v>
      </c>
      <c r="I226" s="43">
        <v>20</v>
      </c>
      <c r="J226" s="43">
        <v>91</v>
      </c>
      <c r="K226" s="44">
        <v>108</v>
      </c>
      <c r="L226" s="108">
        <v>6</v>
      </c>
    </row>
    <row r="227" spans="1:12" ht="14.4" x14ac:dyDescent="0.3">
      <c r="A227" s="14"/>
      <c r="B227" s="15"/>
      <c r="C227" s="11"/>
      <c r="D227" s="7" t="s">
        <v>32</v>
      </c>
      <c r="E227" s="42" t="s">
        <v>67</v>
      </c>
      <c r="F227" s="43">
        <v>50</v>
      </c>
      <c r="G227" s="43">
        <v>3</v>
      </c>
      <c r="H227" s="43">
        <v>1</v>
      </c>
      <c r="I227" s="43">
        <v>20</v>
      </c>
      <c r="J227" s="43">
        <v>99</v>
      </c>
      <c r="K227" s="44">
        <v>109</v>
      </c>
      <c r="L227" s="108">
        <v>8</v>
      </c>
    </row>
    <row r="228" spans="1:12" ht="14.4" x14ac:dyDescent="0.3">
      <c r="A228" s="14"/>
      <c r="B228" s="15"/>
      <c r="C228" s="11"/>
      <c r="D228" s="6"/>
      <c r="E228" s="42"/>
      <c r="F228" s="43"/>
      <c r="G228" s="43"/>
      <c r="H228" s="43"/>
      <c r="I228" s="43"/>
      <c r="J228" s="43"/>
      <c r="K228" s="44"/>
      <c r="L228" s="43"/>
    </row>
    <row r="229" spans="1:12" ht="14.4" x14ac:dyDescent="0.3">
      <c r="A229" s="14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4.4" x14ac:dyDescent="0.3">
      <c r="A230" s="16"/>
      <c r="B230" s="17"/>
      <c r="C230" s="8"/>
      <c r="D230" s="18" t="s">
        <v>33</v>
      </c>
      <c r="E230" s="9"/>
      <c r="F230" s="19">
        <f>SUM(F221:F229)</f>
        <v>770</v>
      </c>
      <c r="G230" s="19">
        <f t="shared" ref="G230:J230" si="87">SUM(G221:G229)</f>
        <v>45</v>
      </c>
      <c r="H230" s="19">
        <f t="shared" si="87"/>
        <v>33</v>
      </c>
      <c r="I230" s="19">
        <f t="shared" si="87"/>
        <v>113</v>
      </c>
      <c r="J230" s="19">
        <f t="shared" si="87"/>
        <v>932</v>
      </c>
      <c r="K230" s="25"/>
      <c r="L230" s="19">
        <f t="shared" ref="L230" si="88">SUM(L221:L229)</f>
        <v>153.55000000000001</v>
      </c>
    </row>
    <row r="231" spans="1:12" ht="15" thickBot="1" x14ac:dyDescent="0.3">
      <c r="A231" s="33">
        <f>A212</f>
        <v>3</v>
      </c>
      <c r="B231" s="33">
        <f>B212</f>
        <v>2</v>
      </c>
      <c r="C231" s="132" t="s">
        <v>4</v>
      </c>
      <c r="D231" s="133"/>
      <c r="E231" s="31"/>
      <c r="F231" s="32">
        <f>F220+F230</f>
        <v>1410</v>
      </c>
      <c r="G231" s="32">
        <f t="shared" ref="G231:J231" si="89">G220+G230</f>
        <v>56</v>
      </c>
      <c r="H231" s="32">
        <f t="shared" si="89"/>
        <v>50</v>
      </c>
      <c r="I231" s="32">
        <f t="shared" si="89"/>
        <v>185</v>
      </c>
      <c r="J231" s="32">
        <f t="shared" si="89"/>
        <v>1415</v>
      </c>
      <c r="K231" s="32"/>
      <c r="L231" s="32">
        <f t="shared" ref="L231" si="90">L220+L230</f>
        <v>272.60000000000002</v>
      </c>
    </row>
    <row r="232" spans="1:12" ht="14.4" x14ac:dyDescent="0.3">
      <c r="A232" s="51">
        <v>3</v>
      </c>
      <c r="B232" s="102">
        <v>3</v>
      </c>
      <c r="C232" s="22" t="s">
        <v>20</v>
      </c>
      <c r="D232" s="5" t="s">
        <v>21</v>
      </c>
      <c r="E232" s="39" t="s">
        <v>88</v>
      </c>
      <c r="F232" s="40">
        <v>160</v>
      </c>
      <c r="G232" s="40">
        <v>12</v>
      </c>
      <c r="H232" s="40">
        <v>14</v>
      </c>
      <c r="I232" s="40">
        <v>32</v>
      </c>
      <c r="J232" s="40">
        <v>304</v>
      </c>
      <c r="K232" s="41" t="s">
        <v>89</v>
      </c>
      <c r="L232" s="58">
        <v>66.05</v>
      </c>
    </row>
    <row r="233" spans="1:12" ht="14.4" x14ac:dyDescent="0.3">
      <c r="A233" s="53"/>
      <c r="B233" s="15"/>
      <c r="C233" s="11"/>
      <c r="D233" s="6"/>
      <c r="E233" s="42"/>
      <c r="F233" s="43"/>
      <c r="G233" s="43"/>
      <c r="H233" s="43"/>
      <c r="I233" s="43"/>
      <c r="J233" s="43"/>
      <c r="K233" s="44"/>
      <c r="L233" s="43"/>
    </row>
    <row r="234" spans="1:12" ht="14.4" x14ac:dyDescent="0.3">
      <c r="A234" s="23"/>
      <c r="B234" s="15"/>
      <c r="C234" s="11"/>
      <c r="D234" s="7" t="s">
        <v>22</v>
      </c>
      <c r="E234" s="42" t="s">
        <v>57</v>
      </c>
      <c r="F234" s="43">
        <v>200</v>
      </c>
      <c r="G234" s="43">
        <v>0</v>
      </c>
      <c r="H234" s="43">
        <v>0</v>
      </c>
      <c r="I234" s="43">
        <v>9</v>
      </c>
      <c r="J234" s="43">
        <v>37</v>
      </c>
      <c r="K234" s="44" t="s">
        <v>74</v>
      </c>
      <c r="L234" s="108">
        <v>12</v>
      </c>
    </row>
    <row r="235" spans="1:12" ht="15.75" customHeight="1" x14ac:dyDescent="0.3">
      <c r="A235" s="23"/>
      <c r="B235" s="15"/>
      <c r="C235" s="11"/>
      <c r="D235" s="7" t="s">
        <v>23</v>
      </c>
      <c r="E235" s="42" t="s">
        <v>58</v>
      </c>
      <c r="F235" s="43">
        <v>40</v>
      </c>
      <c r="G235" s="43">
        <v>3</v>
      </c>
      <c r="H235" s="43">
        <v>0</v>
      </c>
      <c r="I235" s="43">
        <v>20</v>
      </c>
      <c r="J235" s="43">
        <v>91</v>
      </c>
      <c r="K235" s="44" t="s">
        <v>52</v>
      </c>
      <c r="L235" s="108">
        <v>6</v>
      </c>
    </row>
    <row r="236" spans="1:12" ht="26.4" x14ac:dyDescent="0.3">
      <c r="A236" s="23"/>
      <c r="B236" s="15"/>
      <c r="C236" s="11"/>
      <c r="D236" s="7" t="s">
        <v>24</v>
      </c>
      <c r="E236" s="42" t="s">
        <v>151</v>
      </c>
      <c r="F236" s="43">
        <v>100</v>
      </c>
      <c r="G236" s="43">
        <v>1</v>
      </c>
      <c r="H236" s="43">
        <v>1</v>
      </c>
      <c r="I236" s="43">
        <v>18</v>
      </c>
      <c r="J236" s="43">
        <v>85</v>
      </c>
      <c r="K236" s="44" t="s">
        <v>76</v>
      </c>
      <c r="L236" s="108">
        <v>35</v>
      </c>
    </row>
    <row r="237" spans="1:12" ht="14.4" x14ac:dyDescent="0.3">
      <c r="A237" s="23"/>
      <c r="B237" s="15"/>
      <c r="C237" s="11"/>
      <c r="D237" s="6" t="s">
        <v>30</v>
      </c>
      <c r="E237" s="42"/>
      <c r="F237" s="43"/>
      <c r="G237" s="43"/>
      <c r="H237" s="43"/>
      <c r="I237" s="43"/>
      <c r="J237" s="43"/>
      <c r="K237" s="44"/>
      <c r="L237" s="43"/>
    </row>
    <row r="238" spans="1:12" ht="14.4" x14ac:dyDescent="0.3">
      <c r="A238" s="23"/>
      <c r="B238" s="15"/>
      <c r="C238" s="11"/>
      <c r="D238" s="6"/>
      <c r="E238" s="42"/>
      <c r="F238" s="43"/>
      <c r="G238" s="43"/>
      <c r="H238" s="43"/>
      <c r="I238" s="43"/>
      <c r="J238" s="43"/>
      <c r="K238" s="44"/>
      <c r="L238" s="43"/>
    </row>
    <row r="239" spans="1:12" ht="14.4" x14ac:dyDescent="0.3">
      <c r="A239" s="24"/>
      <c r="B239" s="17"/>
      <c r="C239" s="8"/>
      <c r="D239" s="18" t="s">
        <v>33</v>
      </c>
      <c r="E239" s="9"/>
      <c r="F239" s="19">
        <f>SUM(F232:F238)</f>
        <v>500</v>
      </c>
      <c r="G239" s="19">
        <f t="shared" ref="G239:J239" si="91">SUM(G232:G238)</f>
        <v>16</v>
      </c>
      <c r="H239" s="19">
        <f t="shared" si="91"/>
        <v>15</v>
      </c>
      <c r="I239" s="19">
        <f t="shared" si="91"/>
        <v>79</v>
      </c>
      <c r="J239" s="19">
        <f t="shared" si="91"/>
        <v>517</v>
      </c>
      <c r="K239" s="25"/>
      <c r="L239" s="19">
        <f t="shared" ref="L239" si="92">SUM(L232:L238)</f>
        <v>119.05</v>
      </c>
    </row>
    <row r="240" spans="1:12" ht="14.4" x14ac:dyDescent="0.3">
      <c r="A240" s="26">
        <f>A232</f>
        <v>3</v>
      </c>
      <c r="B240" s="13">
        <f>B232</f>
        <v>3</v>
      </c>
      <c r="C240" s="10" t="s">
        <v>25</v>
      </c>
      <c r="D240" s="7" t="s">
        <v>26</v>
      </c>
      <c r="E240" s="42" t="s">
        <v>112</v>
      </c>
      <c r="F240" s="43">
        <v>60</v>
      </c>
      <c r="G240" s="43">
        <v>0</v>
      </c>
      <c r="H240" s="43">
        <v>0</v>
      </c>
      <c r="I240" s="43">
        <v>2</v>
      </c>
      <c r="J240" s="43">
        <v>8</v>
      </c>
      <c r="K240" s="44" t="s">
        <v>97</v>
      </c>
      <c r="L240" s="110">
        <v>16</v>
      </c>
    </row>
    <row r="241" spans="1:12" ht="14.4" x14ac:dyDescent="0.3">
      <c r="A241" s="23"/>
      <c r="B241" s="15"/>
      <c r="C241" s="11"/>
      <c r="D241" s="7" t="s">
        <v>27</v>
      </c>
      <c r="E241" s="42" t="s">
        <v>154</v>
      </c>
      <c r="F241" s="43">
        <v>200</v>
      </c>
      <c r="G241" s="43">
        <v>6</v>
      </c>
      <c r="H241" s="43">
        <v>6</v>
      </c>
      <c r="I241" s="43">
        <v>12</v>
      </c>
      <c r="J241" s="43">
        <v>125</v>
      </c>
      <c r="K241" s="44" t="s">
        <v>90</v>
      </c>
      <c r="L241" s="108">
        <v>40</v>
      </c>
    </row>
    <row r="242" spans="1:12" ht="14.4" x14ac:dyDescent="0.3">
      <c r="A242" s="23"/>
      <c r="B242" s="15"/>
      <c r="C242" s="11"/>
      <c r="D242" s="7" t="s">
        <v>28</v>
      </c>
      <c r="E242" s="42" t="s">
        <v>155</v>
      </c>
      <c r="F242" s="43">
        <v>120</v>
      </c>
      <c r="G242" s="43">
        <v>15</v>
      </c>
      <c r="H242" s="43">
        <v>29</v>
      </c>
      <c r="I242" s="43">
        <v>23</v>
      </c>
      <c r="J242" s="43">
        <v>410</v>
      </c>
      <c r="K242" s="44" t="s">
        <v>93</v>
      </c>
      <c r="L242" s="43">
        <v>71.55</v>
      </c>
    </row>
    <row r="243" spans="1:12" ht="14.4" x14ac:dyDescent="0.3">
      <c r="A243" s="23"/>
      <c r="B243" s="15"/>
      <c r="C243" s="11"/>
      <c r="D243" s="7" t="s">
        <v>30</v>
      </c>
      <c r="E243" s="42" t="s">
        <v>65</v>
      </c>
      <c r="F243" s="43">
        <v>200</v>
      </c>
      <c r="G243" s="43">
        <v>0</v>
      </c>
      <c r="H243" s="43">
        <v>0</v>
      </c>
      <c r="I243" s="43">
        <v>8</v>
      </c>
      <c r="J243" s="43">
        <v>32</v>
      </c>
      <c r="K243" s="44" t="s">
        <v>66</v>
      </c>
      <c r="L243" s="108">
        <v>12</v>
      </c>
    </row>
    <row r="244" spans="1:12" ht="14.4" x14ac:dyDescent="0.3">
      <c r="A244" s="23"/>
      <c r="B244" s="15"/>
      <c r="C244" s="11"/>
      <c r="D244" s="7" t="s">
        <v>31</v>
      </c>
      <c r="E244" s="42" t="s">
        <v>58</v>
      </c>
      <c r="F244" s="43">
        <v>60</v>
      </c>
      <c r="G244" s="43">
        <v>3</v>
      </c>
      <c r="H244" s="43">
        <v>0</v>
      </c>
      <c r="I244" s="43">
        <v>20</v>
      </c>
      <c r="J244" s="43">
        <v>91</v>
      </c>
      <c r="K244" s="44">
        <v>108</v>
      </c>
      <c r="L244" s="108">
        <v>6</v>
      </c>
    </row>
    <row r="245" spans="1:12" ht="14.4" x14ac:dyDescent="0.3">
      <c r="A245" s="23"/>
      <c r="B245" s="15"/>
      <c r="C245" s="11"/>
      <c r="D245" s="7" t="s">
        <v>32</v>
      </c>
      <c r="E245" s="42" t="s">
        <v>67</v>
      </c>
      <c r="F245" s="43">
        <v>60</v>
      </c>
      <c r="G245" s="43">
        <v>3</v>
      </c>
      <c r="H245" s="43">
        <v>1</v>
      </c>
      <c r="I245" s="43">
        <v>20</v>
      </c>
      <c r="J245" s="43">
        <v>99</v>
      </c>
      <c r="K245" s="44">
        <v>109</v>
      </c>
      <c r="L245" s="108">
        <v>8</v>
      </c>
    </row>
    <row r="246" spans="1:12" ht="14.4" x14ac:dyDescent="0.3">
      <c r="A246" s="23"/>
      <c r="B246" s="15"/>
      <c r="C246" s="11"/>
      <c r="D246" s="6"/>
      <c r="E246" s="42"/>
      <c r="F246" s="43"/>
      <c r="G246" s="43"/>
      <c r="H246" s="43"/>
      <c r="I246" s="43"/>
      <c r="J246" s="43"/>
      <c r="K246" s="44"/>
      <c r="L246" s="43"/>
    </row>
    <row r="247" spans="1:12" ht="14.4" x14ac:dyDescent="0.3">
      <c r="A247" s="23"/>
      <c r="B247" s="15"/>
      <c r="C247" s="11"/>
      <c r="D247" s="6"/>
      <c r="E247" s="42"/>
      <c r="F247" s="43"/>
      <c r="G247" s="43"/>
      <c r="H247" s="43"/>
      <c r="I247" s="43"/>
      <c r="J247" s="43"/>
      <c r="K247" s="44"/>
      <c r="L247" s="43"/>
    </row>
    <row r="248" spans="1:12" ht="14.4" x14ac:dyDescent="0.3">
      <c r="A248" s="24"/>
      <c r="B248" s="17"/>
      <c r="C248" s="8"/>
      <c r="D248" s="18" t="s">
        <v>33</v>
      </c>
      <c r="E248" s="9"/>
      <c r="F248" s="19">
        <f>SUM(F240:F247)</f>
        <v>700</v>
      </c>
      <c r="G248" s="19">
        <f>SUM(G240:G247)</f>
        <v>27</v>
      </c>
      <c r="H248" s="19">
        <f>SUM(H240:H247)</f>
        <v>36</v>
      </c>
      <c r="I248" s="19">
        <f>SUM(I240:I247)</f>
        <v>85</v>
      </c>
      <c r="J248" s="19">
        <f>SUM(J240:J247)</f>
        <v>765</v>
      </c>
      <c r="K248" s="25"/>
      <c r="L248" s="19">
        <f>SUM(L240:L247)</f>
        <v>153.55000000000001</v>
      </c>
    </row>
    <row r="249" spans="1:12" ht="15" thickBot="1" x14ac:dyDescent="0.3">
      <c r="A249" s="29">
        <f>A232</f>
        <v>3</v>
      </c>
      <c r="B249" s="30">
        <f>B232</f>
        <v>3</v>
      </c>
      <c r="C249" s="132" t="s">
        <v>4</v>
      </c>
      <c r="D249" s="133"/>
      <c r="E249" s="31"/>
      <c r="F249" s="32">
        <f>F239+F248</f>
        <v>1200</v>
      </c>
      <c r="G249" s="32">
        <f>G239+G248</f>
        <v>43</v>
      </c>
      <c r="H249" s="32">
        <f>H239+H248</f>
        <v>51</v>
      </c>
      <c r="I249" s="32">
        <f>I239+I248</f>
        <v>164</v>
      </c>
      <c r="J249" s="32">
        <f>J239+J248</f>
        <v>1282</v>
      </c>
      <c r="K249" s="32"/>
      <c r="L249" s="32">
        <f>L239+L248</f>
        <v>272.60000000000002</v>
      </c>
    </row>
    <row r="250" spans="1:12" ht="14.4" x14ac:dyDescent="0.3">
      <c r="A250" s="51">
        <v>3</v>
      </c>
      <c r="B250" s="21">
        <v>4</v>
      </c>
      <c r="C250" s="22" t="s">
        <v>20</v>
      </c>
      <c r="D250" s="5" t="s">
        <v>21</v>
      </c>
      <c r="E250" s="39" t="s">
        <v>94</v>
      </c>
      <c r="F250" s="40">
        <v>150</v>
      </c>
      <c r="G250" s="40">
        <v>14</v>
      </c>
      <c r="H250" s="40">
        <v>17</v>
      </c>
      <c r="I250" s="40">
        <v>28</v>
      </c>
      <c r="J250" s="40">
        <v>322</v>
      </c>
      <c r="K250" s="41" t="s">
        <v>95</v>
      </c>
      <c r="L250" s="40">
        <v>66.05</v>
      </c>
    </row>
    <row r="251" spans="1:12" ht="14.4" x14ac:dyDescent="0.3">
      <c r="A251" s="23"/>
      <c r="B251" s="15"/>
      <c r="C251" s="11"/>
      <c r="D251" s="6"/>
      <c r="E251" s="42"/>
      <c r="F251" s="43"/>
      <c r="G251" s="43"/>
      <c r="H251" s="43"/>
      <c r="I251" s="43"/>
      <c r="J251" s="43"/>
      <c r="K251" s="44"/>
      <c r="L251" s="43"/>
    </row>
    <row r="252" spans="1:12" ht="14.4" x14ac:dyDescent="0.3">
      <c r="A252" s="23"/>
      <c r="B252" s="15"/>
      <c r="C252" s="11"/>
      <c r="D252" s="7" t="s">
        <v>22</v>
      </c>
      <c r="E252" s="42" t="s">
        <v>73</v>
      </c>
      <c r="F252" s="43">
        <v>200</v>
      </c>
      <c r="G252" s="43">
        <v>0</v>
      </c>
      <c r="H252" s="43">
        <v>0</v>
      </c>
      <c r="I252" s="43">
        <v>12</v>
      </c>
      <c r="J252" s="43">
        <v>48</v>
      </c>
      <c r="K252" s="44" t="s">
        <v>74</v>
      </c>
      <c r="L252" s="108">
        <v>12</v>
      </c>
    </row>
    <row r="253" spans="1:12" ht="14.4" x14ac:dyDescent="0.3">
      <c r="A253" s="23"/>
      <c r="B253" s="15"/>
      <c r="C253" s="11"/>
      <c r="D253" s="7" t="s">
        <v>23</v>
      </c>
      <c r="E253" s="42" t="s">
        <v>58</v>
      </c>
      <c r="F253" s="43">
        <v>50</v>
      </c>
      <c r="G253" s="43">
        <v>3</v>
      </c>
      <c r="H253" s="43">
        <v>0</v>
      </c>
      <c r="I253" s="43">
        <v>20</v>
      </c>
      <c r="J253" s="43">
        <v>91</v>
      </c>
      <c r="K253" s="44" t="s">
        <v>52</v>
      </c>
      <c r="L253" s="108">
        <v>6</v>
      </c>
    </row>
    <row r="254" spans="1:12" ht="26.4" x14ac:dyDescent="0.3">
      <c r="A254" s="23"/>
      <c r="B254" s="15"/>
      <c r="C254" s="11"/>
      <c r="D254" s="7" t="s">
        <v>24</v>
      </c>
      <c r="E254" s="42" t="s">
        <v>77</v>
      </c>
      <c r="F254" s="43">
        <v>100</v>
      </c>
      <c r="G254" s="43">
        <v>1</v>
      </c>
      <c r="H254" s="43">
        <v>1</v>
      </c>
      <c r="I254" s="43">
        <v>18</v>
      </c>
      <c r="J254" s="43">
        <v>85</v>
      </c>
      <c r="K254" s="44" t="s">
        <v>76</v>
      </c>
      <c r="L254" s="108">
        <v>35</v>
      </c>
    </row>
    <row r="255" spans="1:12" ht="14.4" x14ac:dyDescent="0.3">
      <c r="A255" s="23"/>
      <c r="B255" s="15"/>
      <c r="C255" s="11"/>
      <c r="D255" s="6"/>
      <c r="E255" s="42"/>
      <c r="F255" s="43"/>
      <c r="G255" s="43"/>
      <c r="H255" s="43"/>
      <c r="I255" s="43"/>
      <c r="J255" s="43"/>
      <c r="K255" s="44"/>
      <c r="L255" s="43"/>
    </row>
    <row r="256" spans="1:12" ht="14.4" x14ac:dyDescent="0.3">
      <c r="A256" s="23"/>
      <c r="B256" s="15"/>
      <c r="C256" s="11"/>
      <c r="D256" s="6"/>
      <c r="E256" s="42"/>
      <c r="F256" s="43"/>
      <c r="G256" s="43"/>
      <c r="H256" s="43"/>
      <c r="I256" s="43"/>
      <c r="J256" s="43"/>
      <c r="K256" s="44"/>
      <c r="L256" s="43"/>
    </row>
    <row r="257" spans="1:12" ht="14.4" x14ac:dyDescent="0.3">
      <c r="A257" s="24"/>
      <c r="B257" s="17"/>
      <c r="C257" s="8"/>
      <c r="D257" s="18" t="s">
        <v>33</v>
      </c>
      <c r="E257" s="9"/>
      <c r="F257" s="19">
        <f>SUM(F250:F256)</f>
        <v>500</v>
      </c>
      <c r="G257" s="19">
        <f t="shared" ref="G257:J257" si="93">SUM(G250:G256)</f>
        <v>18</v>
      </c>
      <c r="H257" s="19">
        <f t="shared" si="93"/>
        <v>18</v>
      </c>
      <c r="I257" s="19">
        <f t="shared" si="93"/>
        <v>78</v>
      </c>
      <c r="J257" s="19">
        <f t="shared" si="93"/>
        <v>546</v>
      </c>
      <c r="K257" s="25"/>
      <c r="L257" s="19">
        <f t="shared" ref="L257" si="94">SUM(L250:L256)</f>
        <v>119.05</v>
      </c>
    </row>
    <row r="258" spans="1:12" ht="26.4" x14ac:dyDescent="0.3">
      <c r="A258" s="26">
        <f>A250</f>
        <v>3</v>
      </c>
      <c r="B258" s="13">
        <f>B250</f>
        <v>4</v>
      </c>
      <c r="C258" s="10" t="s">
        <v>25</v>
      </c>
      <c r="D258" s="7" t="s">
        <v>26</v>
      </c>
      <c r="E258" s="42" t="s">
        <v>91</v>
      </c>
      <c r="F258" s="43">
        <v>60</v>
      </c>
      <c r="G258" s="43">
        <v>1</v>
      </c>
      <c r="H258" s="43">
        <v>0</v>
      </c>
      <c r="I258" s="43">
        <v>2</v>
      </c>
      <c r="J258" s="43">
        <v>11</v>
      </c>
      <c r="K258" s="44" t="s">
        <v>97</v>
      </c>
      <c r="L258" s="110">
        <v>16</v>
      </c>
    </row>
    <row r="259" spans="1:12" ht="14.4" x14ac:dyDescent="0.3">
      <c r="A259" s="23"/>
      <c r="B259" s="15"/>
      <c r="C259" s="11"/>
      <c r="D259" s="7" t="s">
        <v>27</v>
      </c>
      <c r="E259" s="42" t="s">
        <v>98</v>
      </c>
      <c r="F259" s="43">
        <v>200</v>
      </c>
      <c r="G259" s="43">
        <v>7</v>
      </c>
      <c r="H259" s="43">
        <v>13</v>
      </c>
      <c r="I259" s="43">
        <v>13</v>
      </c>
      <c r="J259" s="43">
        <v>197</v>
      </c>
      <c r="K259" s="44" t="s">
        <v>99</v>
      </c>
      <c r="L259" s="108">
        <v>35</v>
      </c>
    </row>
    <row r="260" spans="1:12" ht="14.4" x14ac:dyDescent="0.3">
      <c r="A260" s="23"/>
      <c r="B260" s="15"/>
      <c r="C260" s="11"/>
      <c r="D260" s="7" t="s">
        <v>28</v>
      </c>
      <c r="E260" s="42" t="s">
        <v>102</v>
      </c>
      <c r="F260" s="43">
        <v>90</v>
      </c>
      <c r="G260" s="43">
        <v>10</v>
      </c>
      <c r="H260" s="43">
        <v>20</v>
      </c>
      <c r="I260" s="43">
        <v>14</v>
      </c>
      <c r="J260" s="43">
        <v>274</v>
      </c>
      <c r="K260" s="44" t="s">
        <v>103</v>
      </c>
      <c r="L260" s="43">
        <v>51.55</v>
      </c>
    </row>
    <row r="261" spans="1:12" ht="14.4" x14ac:dyDescent="0.3">
      <c r="A261" s="23"/>
      <c r="B261" s="15"/>
      <c r="C261" s="11"/>
      <c r="D261" s="7" t="s">
        <v>29</v>
      </c>
      <c r="E261" s="42" t="s">
        <v>106</v>
      </c>
      <c r="F261" s="43">
        <v>30</v>
      </c>
      <c r="G261" s="43">
        <v>0</v>
      </c>
      <c r="H261" s="43">
        <v>1</v>
      </c>
      <c r="I261" s="43">
        <v>2</v>
      </c>
      <c r="J261" s="43">
        <v>18</v>
      </c>
      <c r="K261" s="44" t="s">
        <v>107</v>
      </c>
      <c r="L261" s="108">
        <v>5</v>
      </c>
    </row>
    <row r="262" spans="1:12" ht="14.4" x14ac:dyDescent="0.3">
      <c r="A262" s="23"/>
      <c r="B262" s="15"/>
      <c r="C262" s="11"/>
      <c r="D262" s="7" t="s">
        <v>29</v>
      </c>
      <c r="E262" s="42" t="s">
        <v>104</v>
      </c>
      <c r="F262" s="43">
        <v>150</v>
      </c>
      <c r="G262" s="43">
        <v>6</v>
      </c>
      <c r="H262" s="43">
        <v>6</v>
      </c>
      <c r="I262" s="43">
        <v>36</v>
      </c>
      <c r="J262" s="43">
        <v>217</v>
      </c>
      <c r="K262" s="44" t="s">
        <v>105</v>
      </c>
      <c r="L262" s="108">
        <v>20</v>
      </c>
    </row>
    <row r="263" spans="1:12" ht="14.4" x14ac:dyDescent="0.3">
      <c r="A263" s="23"/>
      <c r="B263" s="15"/>
      <c r="C263" s="11"/>
      <c r="D263" s="7" t="s">
        <v>30</v>
      </c>
      <c r="E263" s="42" t="s">
        <v>100</v>
      </c>
      <c r="F263" s="43">
        <v>180</v>
      </c>
      <c r="G263" s="43">
        <v>0</v>
      </c>
      <c r="H263" s="43">
        <v>0</v>
      </c>
      <c r="I263" s="43">
        <v>13</v>
      </c>
      <c r="J263" s="43">
        <v>53</v>
      </c>
      <c r="K263" s="44" t="s">
        <v>101</v>
      </c>
      <c r="L263" s="108">
        <v>12</v>
      </c>
    </row>
    <row r="264" spans="1:12" ht="14.4" x14ac:dyDescent="0.3">
      <c r="A264" s="23"/>
      <c r="B264" s="15"/>
      <c r="C264" s="11"/>
      <c r="D264" s="7" t="s">
        <v>31</v>
      </c>
      <c r="E264" s="42" t="s">
        <v>39</v>
      </c>
      <c r="F264" s="43">
        <v>40</v>
      </c>
      <c r="G264" s="43">
        <v>3</v>
      </c>
      <c r="H264" s="43">
        <v>0</v>
      </c>
      <c r="I264" s="43">
        <v>20</v>
      </c>
      <c r="J264" s="43">
        <v>91</v>
      </c>
      <c r="K264" s="44" t="s">
        <v>52</v>
      </c>
      <c r="L264" s="108">
        <v>6</v>
      </c>
    </row>
    <row r="265" spans="1:12" ht="14.4" x14ac:dyDescent="0.3">
      <c r="A265" s="23"/>
      <c r="B265" s="15"/>
      <c r="C265" s="11"/>
      <c r="D265" s="7" t="s">
        <v>32</v>
      </c>
      <c r="E265" s="42" t="s">
        <v>40</v>
      </c>
      <c r="F265" s="43">
        <v>50</v>
      </c>
      <c r="G265" s="43">
        <v>3</v>
      </c>
      <c r="H265" s="43">
        <v>1</v>
      </c>
      <c r="I265" s="43">
        <v>20</v>
      </c>
      <c r="J265" s="43">
        <v>99</v>
      </c>
      <c r="K265" s="44" t="s">
        <v>68</v>
      </c>
      <c r="L265" s="108">
        <v>8</v>
      </c>
    </row>
    <row r="266" spans="1:12" ht="14.4" x14ac:dyDescent="0.3">
      <c r="A266" s="23"/>
      <c r="B266" s="15"/>
      <c r="C266" s="11"/>
      <c r="D266" s="6"/>
      <c r="E266" s="42"/>
      <c r="F266" s="43"/>
      <c r="G266" s="43"/>
      <c r="H266" s="43"/>
      <c r="I266" s="43"/>
      <c r="J266" s="43"/>
      <c r="K266" s="44"/>
      <c r="L266" s="43"/>
    </row>
    <row r="267" spans="1:12" ht="14.4" x14ac:dyDescent="0.3">
      <c r="A267" s="23"/>
      <c r="B267" s="15"/>
      <c r="C267" s="11"/>
      <c r="D267" s="6"/>
      <c r="E267" s="42"/>
      <c r="F267" s="43"/>
      <c r="G267" s="43"/>
      <c r="H267" s="43"/>
      <c r="I267" s="43"/>
      <c r="J267" s="43"/>
      <c r="K267" s="44"/>
      <c r="L267" s="43"/>
    </row>
    <row r="268" spans="1:12" ht="14.4" x14ac:dyDescent="0.3">
      <c r="A268" s="24"/>
      <c r="B268" s="17"/>
      <c r="C268" s="8"/>
      <c r="D268" s="18" t="s">
        <v>33</v>
      </c>
      <c r="E268" s="9"/>
      <c r="F268" s="19">
        <f>SUM(F258:F267)</f>
        <v>800</v>
      </c>
      <c r="G268" s="19">
        <f t="shared" ref="G268:J268" si="95">SUM(G258:G267)</f>
        <v>30</v>
      </c>
      <c r="H268" s="19">
        <f t="shared" si="95"/>
        <v>41</v>
      </c>
      <c r="I268" s="19">
        <f t="shared" si="95"/>
        <v>120</v>
      </c>
      <c r="J268" s="19">
        <f t="shared" si="95"/>
        <v>960</v>
      </c>
      <c r="K268" s="25"/>
      <c r="L268" s="19">
        <f t="shared" ref="L268" si="96">SUM(L258:L267)</f>
        <v>153.55000000000001</v>
      </c>
    </row>
    <row r="269" spans="1:12" ht="15" thickBot="1" x14ac:dyDescent="0.3">
      <c r="A269" s="29">
        <f>A250</f>
        <v>3</v>
      </c>
      <c r="B269" s="30">
        <f>B250</f>
        <v>4</v>
      </c>
      <c r="C269" s="132" t="s">
        <v>4</v>
      </c>
      <c r="D269" s="133"/>
      <c r="E269" s="31"/>
      <c r="F269" s="32">
        <f>F257+F268</f>
        <v>1300</v>
      </c>
      <c r="G269" s="32">
        <f t="shared" ref="G269:J269" si="97">G257+G268</f>
        <v>48</v>
      </c>
      <c r="H269" s="32">
        <f t="shared" si="97"/>
        <v>59</v>
      </c>
      <c r="I269" s="32">
        <f t="shared" si="97"/>
        <v>198</v>
      </c>
      <c r="J269" s="32">
        <f t="shared" si="97"/>
        <v>1506</v>
      </c>
      <c r="K269" s="32"/>
      <c r="L269" s="32">
        <f t="shared" ref="L269" si="98">L257+L268</f>
        <v>272.60000000000002</v>
      </c>
    </row>
    <row r="270" spans="1:12" ht="14.4" x14ac:dyDescent="0.3">
      <c r="A270" s="51">
        <v>3</v>
      </c>
      <c r="B270" s="74">
        <v>5</v>
      </c>
      <c r="C270" s="75" t="s">
        <v>20</v>
      </c>
      <c r="D270" s="5" t="s">
        <v>21</v>
      </c>
      <c r="E270" s="62" t="s">
        <v>108</v>
      </c>
      <c r="F270" s="40">
        <v>40</v>
      </c>
      <c r="G270" s="40">
        <v>5</v>
      </c>
      <c r="H270" s="40">
        <v>5</v>
      </c>
      <c r="I270" s="40">
        <v>0</v>
      </c>
      <c r="J270" s="40">
        <v>63</v>
      </c>
      <c r="K270" s="41" t="s">
        <v>109</v>
      </c>
      <c r="L270" s="112">
        <v>23</v>
      </c>
    </row>
    <row r="271" spans="1:12" ht="14.4" x14ac:dyDescent="0.3">
      <c r="A271" s="23"/>
      <c r="B271" s="76"/>
      <c r="C271" s="77"/>
      <c r="D271" s="122" t="s">
        <v>21</v>
      </c>
      <c r="E271" s="91" t="s">
        <v>110</v>
      </c>
      <c r="F271" s="92">
        <v>220</v>
      </c>
      <c r="G271" s="92">
        <v>9</v>
      </c>
      <c r="H271" s="92">
        <v>13</v>
      </c>
      <c r="I271" s="92">
        <v>45</v>
      </c>
      <c r="J271" s="92">
        <v>340</v>
      </c>
      <c r="K271" s="93" t="s">
        <v>111</v>
      </c>
      <c r="L271" s="92">
        <v>84.05</v>
      </c>
    </row>
    <row r="272" spans="1:12" ht="14.4" x14ac:dyDescent="0.3">
      <c r="A272" s="23"/>
      <c r="B272" s="76"/>
      <c r="C272" s="77"/>
      <c r="D272" s="94" t="s">
        <v>22</v>
      </c>
      <c r="E272" s="91" t="s">
        <v>57</v>
      </c>
      <c r="F272" s="92">
        <v>200</v>
      </c>
      <c r="G272" s="92">
        <v>0</v>
      </c>
      <c r="H272" s="92">
        <v>0</v>
      </c>
      <c r="I272" s="92">
        <v>9</v>
      </c>
      <c r="J272" s="92">
        <v>37</v>
      </c>
      <c r="K272" s="93" t="s">
        <v>51</v>
      </c>
      <c r="L272" s="113">
        <v>6</v>
      </c>
    </row>
    <row r="273" spans="1:15" ht="14.4" x14ac:dyDescent="0.3">
      <c r="A273" s="23"/>
      <c r="B273" s="76"/>
      <c r="C273" s="77"/>
      <c r="D273" s="94" t="s">
        <v>23</v>
      </c>
      <c r="E273" s="91" t="s">
        <v>58</v>
      </c>
      <c r="F273" s="92">
        <v>40</v>
      </c>
      <c r="G273" s="92">
        <v>3</v>
      </c>
      <c r="H273" s="92">
        <v>0</v>
      </c>
      <c r="I273" s="92">
        <v>20</v>
      </c>
      <c r="J273" s="92">
        <v>91</v>
      </c>
      <c r="K273" s="93" t="s">
        <v>52</v>
      </c>
      <c r="L273" s="113">
        <v>6</v>
      </c>
    </row>
    <row r="274" spans="1:15" ht="14.4" x14ac:dyDescent="0.3">
      <c r="A274" s="23"/>
      <c r="B274" s="76"/>
      <c r="C274" s="77"/>
      <c r="D274" s="90" t="s">
        <v>30</v>
      </c>
      <c r="E274" s="91"/>
      <c r="F274" s="92"/>
      <c r="G274" s="92"/>
      <c r="H274" s="92"/>
      <c r="I274" s="92"/>
      <c r="J274" s="92"/>
      <c r="K274" s="93"/>
      <c r="L274" s="92"/>
    </row>
    <row r="275" spans="1:15" ht="14.4" x14ac:dyDescent="0.3">
      <c r="A275" s="23"/>
      <c r="B275" s="76"/>
      <c r="C275" s="77"/>
      <c r="D275" s="90"/>
      <c r="E275" s="91"/>
      <c r="F275" s="92"/>
      <c r="G275" s="92"/>
      <c r="H275" s="92"/>
      <c r="I275" s="92"/>
      <c r="J275" s="92"/>
      <c r="K275" s="93"/>
      <c r="L275" s="92"/>
    </row>
    <row r="276" spans="1:15" ht="15.75" customHeight="1" x14ac:dyDescent="0.3">
      <c r="A276" s="24"/>
      <c r="B276" s="78"/>
      <c r="C276" s="79"/>
      <c r="D276" s="80" t="s">
        <v>33</v>
      </c>
      <c r="E276" s="69"/>
      <c r="F276" s="70">
        <f>SUM(F270:F275)</f>
        <v>500</v>
      </c>
      <c r="G276" s="70">
        <f>SUM(G270:G275)</f>
        <v>17</v>
      </c>
      <c r="H276" s="70">
        <f>SUM(H270:H275)</f>
        <v>18</v>
      </c>
      <c r="I276" s="70">
        <f>SUM(I270:I275)</f>
        <v>74</v>
      </c>
      <c r="J276" s="70">
        <f>SUM(J270:J275)</f>
        <v>531</v>
      </c>
      <c r="K276" s="71"/>
      <c r="L276" s="70">
        <f>SUM(L270:L275)</f>
        <v>119.05</v>
      </c>
    </row>
    <row r="277" spans="1:15" ht="14.4" x14ac:dyDescent="0.3">
      <c r="A277" s="26">
        <f>A270</f>
        <v>3</v>
      </c>
      <c r="B277" s="84">
        <f>B270</f>
        <v>5</v>
      </c>
      <c r="C277" s="85" t="s">
        <v>25</v>
      </c>
      <c r="D277" s="94" t="s">
        <v>26</v>
      </c>
      <c r="E277" s="42" t="s">
        <v>156</v>
      </c>
      <c r="F277" s="43">
        <v>60</v>
      </c>
      <c r="G277" s="43">
        <v>1</v>
      </c>
      <c r="H277" s="43">
        <v>0</v>
      </c>
      <c r="I277" s="43">
        <v>2</v>
      </c>
      <c r="J277" s="43">
        <v>11</v>
      </c>
      <c r="K277" s="44" t="s">
        <v>97</v>
      </c>
      <c r="L277" s="110">
        <v>16</v>
      </c>
    </row>
    <row r="278" spans="1:15" ht="14.4" x14ac:dyDescent="0.3">
      <c r="A278" s="23"/>
      <c r="B278" s="76"/>
      <c r="C278" s="77"/>
      <c r="D278" s="94" t="s">
        <v>27</v>
      </c>
      <c r="E278" s="91" t="s">
        <v>114</v>
      </c>
      <c r="F278" s="92">
        <v>200</v>
      </c>
      <c r="G278" s="92">
        <v>3</v>
      </c>
      <c r="H278" s="92">
        <v>7</v>
      </c>
      <c r="I278" s="92">
        <v>8</v>
      </c>
      <c r="J278" s="92">
        <v>107</v>
      </c>
      <c r="K278" s="93">
        <v>99</v>
      </c>
      <c r="L278" s="113">
        <v>35</v>
      </c>
    </row>
    <row r="279" spans="1:15" ht="14.4" x14ac:dyDescent="0.3">
      <c r="A279" s="23"/>
      <c r="B279" s="76"/>
      <c r="C279" s="77"/>
      <c r="D279" s="94" t="s">
        <v>28</v>
      </c>
      <c r="E279" s="91" t="s">
        <v>115</v>
      </c>
      <c r="F279" s="92">
        <v>90</v>
      </c>
      <c r="G279" s="92">
        <v>13</v>
      </c>
      <c r="H279" s="92">
        <v>10</v>
      </c>
      <c r="I279" s="92">
        <v>6</v>
      </c>
      <c r="J279" s="92">
        <v>167</v>
      </c>
      <c r="K279" s="93" t="s">
        <v>116</v>
      </c>
      <c r="L279" s="92">
        <v>50.55</v>
      </c>
    </row>
    <row r="280" spans="1:15" ht="14.4" x14ac:dyDescent="0.3">
      <c r="A280" s="23"/>
      <c r="B280" s="76"/>
      <c r="C280" s="77"/>
      <c r="D280" s="94" t="s">
        <v>29</v>
      </c>
      <c r="E280" s="91" t="s">
        <v>63</v>
      </c>
      <c r="F280" s="92">
        <v>150</v>
      </c>
      <c r="G280" s="92">
        <v>4</v>
      </c>
      <c r="H280" s="92">
        <v>5</v>
      </c>
      <c r="I280" s="92">
        <v>39</v>
      </c>
      <c r="J280" s="92">
        <v>212</v>
      </c>
      <c r="K280" s="93" t="s">
        <v>64</v>
      </c>
      <c r="L280" s="113">
        <v>26</v>
      </c>
    </row>
    <row r="281" spans="1:15" ht="14.4" x14ac:dyDescent="0.3">
      <c r="A281" s="23"/>
      <c r="B281" s="76"/>
      <c r="C281" s="77"/>
      <c r="D281" s="94" t="s">
        <v>30</v>
      </c>
      <c r="E281" s="91" t="s">
        <v>65</v>
      </c>
      <c r="F281" s="92">
        <v>180</v>
      </c>
      <c r="G281" s="92">
        <v>0</v>
      </c>
      <c r="H281" s="92">
        <v>0</v>
      </c>
      <c r="I281" s="92">
        <v>8</v>
      </c>
      <c r="J281" s="92">
        <v>32</v>
      </c>
      <c r="K281" s="93" t="s">
        <v>66</v>
      </c>
      <c r="L281" s="113">
        <v>12</v>
      </c>
    </row>
    <row r="282" spans="1:15" ht="14.4" x14ac:dyDescent="0.3">
      <c r="A282" s="23"/>
      <c r="B282" s="76"/>
      <c r="C282" s="77"/>
      <c r="D282" s="94" t="s">
        <v>31</v>
      </c>
      <c r="E282" s="91" t="s">
        <v>39</v>
      </c>
      <c r="F282" s="92">
        <v>25</v>
      </c>
      <c r="G282" s="92">
        <v>3</v>
      </c>
      <c r="H282" s="92">
        <v>0</v>
      </c>
      <c r="I282" s="92">
        <v>20</v>
      </c>
      <c r="J282" s="92">
        <v>91</v>
      </c>
      <c r="K282" s="93" t="s">
        <v>52</v>
      </c>
      <c r="L282" s="113">
        <v>6</v>
      </c>
    </row>
    <row r="283" spans="1:15" ht="14.4" x14ac:dyDescent="0.3">
      <c r="A283" s="23"/>
      <c r="B283" s="76"/>
      <c r="C283" s="77"/>
      <c r="D283" s="94" t="s">
        <v>32</v>
      </c>
      <c r="E283" s="91" t="s">
        <v>40</v>
      </c>
      <c r="F283" s="92">
        <v>25</v>
      </c>
      <c r="G283" s="92">
        <v>3</v>
      </c>
      <c r="H283" s="92">
        <v>1</v>
      </c>
      <c r="I283" s="92">
        <v>20</v>
      </c>
      <c r="J283" s="92">
        <v>99</v>
      </c>
      <c r="K283" s="93" t="s">
        <v>68</v>
      </c>
      <c r="L283" s="113">
        <v>8</v>
      </c>
    </row>
    <row r="284" spans="1:15" ht="14.4" x14ac:dyDescent="0.3">
      <c r="A284" s="23"/>
      <c r="B284" s="76"/>
      <c r="C284" s="77"/>
      <c r="D284" s="90"/>
      <c r="E284" s="91"/>
      <c r="F284" s="92"/>
      <c r="G284" s="92"/>
      <c r="H284" s="92"/>
      <c r="I284" s="92"/>
      <c r="J284" s="92"/>
      <c r="K284" s="93"/>
      <c r="L284" s="92"/>
    </row>
    <row r="285" spans="1:15" ht="14.4" x14ac:dyDescent="0.3">
      <c r="A285" s="23"/>
      <c r="B285" s="76"/>
      <c r="C285" s="77"/>
      <c r="D285" s="90"/>
      <c r="E285" s="91"/>
      <c r="F285" s="92"/>
      <c r="G285" s="92"/>
      <c r="H285" s="92"/>
      <c r="I285" s="92"/>
      <c r="J285" s="92"/>
      <c r="K285" s="93"/>
      <c r="L285" s="92"/>
    </row>
    <row r="286" spans="1:15" ht="14.4" x14ac:dyDescent="0.3">
      <c r="A286" s="24"/>
      <c r="B286" s="78"/>
      <c r="C286" s="79"/>
      <c r="D286" s="80" t="s">
        <v>33</v>
      </c>
      <c r="E286" s="81"/>
      <c r="F286" s="82">
        <f>SUM(F277:F285)</f>
        <v>730</v>
      </c>
      <c r="G286" s="82">
        <f t="shared" ref="G286:J286" si="99">SUM(G277:G285)</f>
        <v>27</v>
      </c>
      <c r="H286" s="82">
        <f t="shared" si="99"/>
        <v>23</v>
      </c>
      <c r="I286" s="82">
        <f t="shared" si="99"/>
        <v>103</v>
      </c>
      <c r="J286" s="82">
        <f t="shared" si="99"/>
        <v>719</v>
      </c>
      <c r="K286" s="83"/>
      <c r="L286" s="82">
        <f t="shared" ref="L286" si="100">SUM(L277:L285)</f>
        <v>153.55000000000001</v>
      </c>
    </row>
    <row r="287" spans="1:15" ht="15" thickBot="1" x14ac:dyDescent="0.3">
      <c r="A287" s="29">
        <f>A270</f>
        <v>3</v>
      </c>
      <c r="B287" s="30">
        <f>B270</f>
        <v>5</v>
      </c>
      <c r="C287" s="132" t="s">
        <v>4</v>
      </c>
      <c r="D287" s="133"/>
      <c r="E287" s="31"/>
      <c r="F287" s="32">
        <f>F276+F286</f>
        <v>1230</v>
      </c>
      <c r="G287" s="32">
        <f t="shared" ref="G287:J287" si="101">G276+G286</f>
        <v>44</v>
      </c>
      <c r="H287" s="32">
        <f t="shared" si="101"/>
        <v>41</v>
      </c>
      <c r="I287" s="32">
        <f t="shared" si="101"/>
        <v>177</v>
      </c>
      <c r="J287" s="32">
        <f t="shared" si="101"/>
        <v>1250</v>
      </c>
      <c r="K287" s="32"/>
      <c r="L287" s="32">
        <f t="shared" ref="L287" si="102">L276+L286</f>
        <v>272.60000000000002</v>
      </c>
      <c r="O287" s="2" t="s">
        <v>136</v>
      </c>
    </row>
    <row r="288" spans="1:15" ht="14.4" x14ac:dyDescent="0.3">
      <c r="A288" s="56">
        <v>4</v>
      </c>
      <c r="B288" s="55">
        <v>1</v>
      </c>
      <c r="C288" s="22" t="s">
        <v>20</v>
      </c>
      <c r="D288" s="5" t="s">
        <v>21</v>
      </c>
      <c r="E288" s="39" t="s">
        <v>117</v>
      </c>
      <c r="F288" s="40">
        <v>220</v>
      </c>
      <c r="G288" s="40">
        <v>6</v>
      </c>
      <c r="H288" s="40">
        <v>11</v>
      </c>
      <c r="I288" s="40">
        <v>46</v>
      </c>
      <c r="J288" s="40">
        <v>310</v>
      </c>
      <c r="K288" s="41" t="s">
        <v>118</v>
      </c>
      <c r="L288" s="40">
        <v>94.05</v>
      </c>
    </row>
    <row r="289" spans="1:12" ht="14.4" x14ac:dyDescent="0.3">
      <c r="A289" s="23"/>
      <c r="B289" s="15"/>
      <c r="C289" s="11"/>
      <c r="D289" s="7" t="s">
        <v>22</v>
      </c>
      <c r="E289" s="42" t="s">
        <v>119</v>
      </c>
      <c r="F289" s="43">
        <v>200</v>
      </c>
      <c r="G289" s="43">
        <v>0</v>
      </c>
      <c r="H289" s="43">
        <v>0</v>
      </c>
      <c r="I289" s="43">
        <v>9</v>
      </c>
      <c r="J289" s="43">
        <v>37</v>
      </c>
      <c r="K289" s="44" t="s">
        <v>51</v>
      </c>
      <c r="L289" s="43">
        <v>6</v>
      </c>
    </row>
    <row r="290" spans="1:12" ht="14.4" x14ac:dyDescent="0.3">
      <c r="A290" s="23"/>
      <c r="B290" s="15"/>
      <c r="C290" s="11"/>
      <c r="D290" s="94" t="s">
        <v>23</v>
      </c>
      <c r="E290" s="42" t="s">
        <v>58</v>
      </c>
      <c r="F290" s="92">
        <v>40</v>
      </c>
      <c r="G290" s="92">
        <v>3</v>
      </c>
      <c r="H290" s="92">
        <v>0</v>
      </c>
      <c r="I290" s="92">
        <v>20</v>
      </c>
      <c r="J290" s="92">
        <v>91</v>
      </c>
      <c r="K290" s="93" t="s">
        <v>52</v>
      </c>
      <c r="L290" s="92">
        <v>6</v>
      </c>
    </row>
    <row r="291" spans="1:12" ht="14.4" x14ac:dyDescent="0.3">
      <c r="A291" s="23"/>
      <c r="B291" s="15"/>
      <c r="C291" s="11"/>
      <c r="D291" s="7" t="s">
        <v>171</v>
      </c>
      <c r="E291" s="42" t="s">
        <v>120</v>
      </c>
      <c r="F291" s="92">
        <v>60</v>
      </c>
      <c r="G291" s="92">
        <v>3</v>
      </c>
      <c r="H291" s="92">
        <v>9</v>
      </c>
      <c r="I291" s="92">
        <v>14</v>
      </c>
      <c r="J291" s="92">
        <v>154</v>
      </c>
      <c r="K291" s="93">
        <v>446</v>
      </c>
      <c r="L291" s="92">
        <v>13</v>
      </c>
    </row>
    <row r="292" spans="1:12" ht="14.4" x14ac:dyDescent="0.3">
      <c r="A292" s="23"/>
      <c r="B292" s="15"/>
      <c r="C292" s="11"/>
      <c r="D292" s="6"/>
      <c r="E292" s="42"/>
      <c r="F292" s="43"/>
      <c r="G292" s="43"/>
      <c r="H292" s="43"/>
      <c r="I292" s="43"/>
      <c r="J292" s="43"/>
      <c r="K292" s="44"/>
      <c r="L292" s="43"/>
    </row>
    <row r="293" spans="1:12" ht="14.4" x14ac:dyDescent="0.3">
      <c r="A293" s="23"/>
      <c r="B293" s="15"/>
      <c r="C293" s="11"/>
      <c r="D293" s="6"/>
      <c r="E293" s="42"/>
      <c r="F293" s="43"/>
      <c r="G293" s="43"/>
      <c r="H293" s="43"/>
      <c r="I293" s="43"/>
      <c r="J293" s="43"/>
      <c r="K293" s="44"/>
      <c r="L293" s="43"/>
    </row>
    <row r="294" spans="1:12" ht="14.4" x14ac:dyDescent="0.3">
      <c r="A294" s="24"/>
      <c r="B294" s="17"/>
      <c r="C294" s="8"/>
      <c r="D294" s="18" t="s">
        <v>33</v>
      </c>
      <c r="E294" s="9"/>
      <c r="F294" s="19">
        <f>SUM(F288:F293)</f>
        <v>520</v>
      </c>
      <c r="G294" s="19">
        <f t="shared" ref="G294:H294" si="103">SUM(G288:G293)</f>
        <v>12</v>
      </c>
      <c r="H294" s="19">
        <f t="shared" si="103"/>
        <v>20</v>
      </c>
      <c r="I294" s="19">
        <f>SUM(I288:I293)</f>
        <v>89</v>
      </c>
      <c r="J294" s="19">
        <f>SUM(J288:J293)</f>
        <v>592</v>
      </c>
      <c r="K294" s="25"/>
      <c r="L294" s="19">
        <f>SUM(L288:L293)</f>
        <v>119.05</v>
      </c>
    </row>
    <row r="295" spans="1:12" ht="26.4" x14ac:dyDescent="0.3">
      <c r="A295" s="26">
        <f>A288</f>
        <v>4</v>
      </c>
      <c r="B295" s="13">
        <f>B288</f>
        <v>1</v>
      </c>
      <c r="C295" s="10" t="s">
        <v>25</v>
      </c>
      <c r="D295" s="7" t="s">
        <v>26</v>
      </c>
      <c r="E295" s="42" t="s">
        <v>159</v>
      </c>
      <c r="F295" s="43">
        <v>60</v>
      </c>
      <c r="G295" s="43">
        <v>1</v>
      </c>
      <c r="H295" s="43">
        <v>0</v>
      </c>
      <c r="I295" s="43">
        <v>2</v>
      </c>
      <c r="J295" s="43">
        <v>11</v>
      </c>
      <c r="K295" s="44" t="s">
        <v>55</v>
      </c>
      <c r="L295" s="110">
        <v>16</v>
      </c>
    </row>
    <row r="296" spans="1:12" ht="14.4" x14ac:dyDescent="0.3">
      <c r="A296" s="23"/>
      <c r="B296" s="15"/>
      <c r="C296" s="11"/>
      <c r="D296" s="7" t="s">
        <v>27</v>
      </c>
      <c r="E296" s="42" t="s">
        <v>160</v>
      </c>
      <c r="F296" s="43">
        <v>200</v>
      </c>
      <c r="G296" s="43">
        <v>8</v>
      </c>
      <c r="H296" s="43">
        <v>11</v>
      </c>
      <c r="I296" s="43">
        <v>12</v>
      </c>
      <c r="J296" s="43">
        <v>178</v>
      </c>
      <c r="K296" s="44" t="s">
        <v>161</v>
      </c>
      <c r="L296" s="108">
        <v>34</v>
      </c>
    </row>
    <row r="297" spans="1:12" ht="14.4" x14ac:dyDescent="0.3">
      <c r="A297" s="23"/>
      <c r="B297" s="15"/>
      <c r="C297" s="11"/>
      <c r="D297" s="7" t="s">
        <v>28</v>
      </c>
      <c r="E297" s="42" t="s">
        <v>157</v>
      </c>
      <c r="F297" s="43">
        <v>90</v>
      </c>
      <c r="G297" s="43">
        <v>10</v>
      </c>
      <c r="H297" s="43">
        <v>23</v>
      </c>
      <c r="I297" s="43">
        <v>3</v>
      </c>
      <c r="J297" s="43">
        <v>259</v>
      </c>
      <c r="K297" s="44" t="s">
        <v>61</v>
      </c>
      <c r="L297" s="43">
        <v>50.55</v>
      </c>
    </row>
    <row r="298" spans="1:12" ht="14.4" x14ac:dyDescent="0.3">
      <c r="A298" s="23"/>
      <c r="B298" s="15"/>
      <c r="C298" s="11"/>
      <c r="D298" s="7" t="s">
        <v>29</v>
      </c>
      <c r="E298" s="42" t="s">
        <v>84</v>
      </c>
      <c r="F298" s="43">
        <v>150</v>
      </c>
      <c r="G298" s="43">
        <v>9</v>
      </c>
      <c r="H298" s="43">
        <v>2</v>
      </c>
      <c r="I298" s="43">
        <v>41</v>
      </c>
      <c r="J298" s="43">
        <v>219</v>
      </c>
      <c r="K298" s="44" t="s">
        <v>85</v>
      </c>
      <c r="L298" s="108">
        <v>18</v>
      </c>
    </row>
    <row r="299" spans="1:12" ht="14.4" x14ac:dyDescent="0.3">
      <c r="A299" s="23"/>
      <c r="B299" s="15"/>
      <c r="C299" s="11"/>
      <c r="D299" s="7" t="s">
        <v>30</v>
      </c>
      <c r="E299" s="42" t="s">
        <v>162</v>
      </c>
      <c r="F299" s="43">
        <v>180</v>
      </c>
      <c r="G299" s="43">
        <v>0</v>
      </c>
      <c r="H299" s="43">
        <v>0</v>
      </c>
      <c r="I299" s="43">
        <v>20</v>
      </c>
      <c r="J299" s="43">
        <v>86</v>
      </c>
      <c r="K299" s="44" t="s">
        <v>158</v>
      </c>
      <c r="L299" s="108">
        <v>21</v>
      </c>
    </row>
    <row r="300" spans="1:12" ht="14.4" x14ac:dyDescent="0.3">
      <c r="A300" s="23"/>
      <c r="B300" s="15"/>
      <c r="C300" s="11"/>
      <c r="D300" s="7" t="s">
        <v>31</v>
      </c>
      <c r="E300" s="42" t="s">
        <v>58</v>
      </c>
      <c r="F300" s="43">
        <v>40</v>
      </c>
      <c r="G300" s="43">
        <v>3</v>
      </c>
      <c r="H300" s="43">
        <v>0</v>
      </c>
      <c r="I300" s="43">
        <v>20</v>
      </c>
      <c r="J300" s="43">
        <v>91</v>
      </c>
      <c r="K300" s="44">
        <v>108</v>
      </c>
      <c r="L300" s="108">
        <v>6</v>
      </c>
    </row>
    <row r="301" spans="1:12" ht="14.4" x14ac:dyDescent="0.3">
      <c r="A301" s="23"/>
      <c r="B301" s="15"/>
      <c r="C301" s="11"/>
      <c r="D301" s="7" t="s">
        <v>32</v>
      </c>
      <c r="E301" s="42" t="s">
        <v>67</v>
      </c>
      <c r="F301" s="43">
        <v>50</v>
      </c>
      <c r="G301" s="43">
        <v>3</v>
      </c>
      <c r="H301" s="43">
        <v>1</v>
      </c>
      <c r="I301" s="43">
        <v>20</v>
      </c>
      <c r="J301" s="43">
        <v>99</v>
      </c>
      <c r="K301" s="44">
        <v>109</v>
      </c>
      <c r="L301" s="108">
        <v>8</v>
      </c>
    </row>
    <row r="302" spans="1:12" ht="14.4" x14ac:dyDescent="0.3">
      <c r="A302" s="23"/>
      <c r="B302" s="15"/>
      <c r="C302" s="11"/>
      <c r="D302" s="6"/>
      <c r="E302" s="42"/>
      <c r="F302" s="43"/>
      <c r="G302" s="43"/>
      <c r="H302" s="43"/>
      <c r="I302" s="43"/>
      <c r="J302" s="43"/>
      <c r="K302" s="44"/>
      <c r="L302" s="43"/>
    </row>
    <row r="303" spans="1:12" ht="14.4" x14ac:dyDescent="0.3">
      <c r="A303" s="23"/>
      <c r="B303" s="15"/>
      <c r="C303" s="11"/>
      <c r="D303" s="6"/>
      <c r="E303" s="42"/>
      <c r="F303" s="43"/>
      <c r="G303" s="43"/>
      <c r="H303" s="43"/>
      <c r="I303" s="43"/>
      <c r="J303" s="43"/>
      <c r="K303" s="44"/>
      <c r="L303" s="43"/>
    </row>
    <row r="304" spans="1:12" ht="14.4" x14ac:dyDescent="0.3">
      <c r="A304" s="24"/>
      <c r="B304" s="17"/>
      <c r="C304" s="8"/>
      <c r="D304" s="18" t="s">
        <v>33</v>
      </c>
      <c r="E304" s="9"/>
      <c r="F304" s="19">
        <f>SUM(F295:F303)</f>
        <v>770</v>
      </c>
      <c r="G304" s="19">
        <f t="shared" ref="G304:J304" si="104">SUM(G295:G303)</f>
        <v>34</v>
      </c>
      <c r="H304" s="19">
        <f t="shared" si="104"/>
        <v>37</v>
      </c>
      <c r="I304" s="19">
        <f t="shared" si="104"/>
        <v>118</v>
      </c>
      <c r="J304" s="19">
        <f t="shared" si="104"/>
        <v>943</v>
      </c>
      <c r="K304" s="25"/>
      <c r="L304" s="19">
        <f t="shared" ref="L304" si="105">SUM(L295:L303)</f>
        <v>153.55000000000001</v>
      </c>
    </row>
    <row r="305" spans="1:12" ht="15" thickBot="1" x14ac:dyDescent="0.3">
      <c r="A305" s="29">
        <f>A288</f>
        <v>4</v>
      </c>
      <c r="B305" s="30">
        <f>B288</f>
        <v>1</v>
      </c>
      <c r="C305" s="132" t="s">
        <v>4</v>
      </c>
      <c r="D305" s="133"/>
      <c r="E305" s="31"/>
      <c r="F305" s="32">
        <f>F294+F304</f>
        <v>1290</v>
      </c>
      <c r="G305" s="32">
        <f t="shared" ref="G305:J305" si="106">G294+G304</f>
        <v>46</v>
      </c>
      <c r="H305" s="32">
        <f t="shared" si="106"/>
        <v>57</v>
      </c>
      <c r="I305" s="32">
        <f t="shared" si="106"/>
        <v>207</v>
      </c>
      <c r="J305" s="32">
        <f t="shared" si="106"/>
        <v>1535</v>
      </c>
      <c r="K305" s="32"/>
      <c r="L305" s="32">
        <f t="shared" ref="L305" si="107">L294+L304</f>
        <v>272.60000000000002</v>
      </c>
    </row>
    <row r="306" spans="1:12" ht="14.4" x14ac:dyDescent="0.3">
      <c r="A306" s="52">
        <v>4</v>
      </c>
      <c r="B306" s="54">
        <v>2</v>
      </c>
      <c r="C306" s="22" t="s">
        <v>20</v>
      </c>
      <c r="D306" s="5" t="s">
        <v>21</v>
      </c>
      <c r="E306" s="39" t="s">
        <v>127</v>
      </c>
      <c r="F306" s="40">
        <v>170</v>
      </c>
      <c r="G306" s="40">
        <v>16</v>
      </c>
      <c r="H306" s="40">
        <v>24</v>
      </c>
      <c r="I306" s="40">
        <v>3</v>
      </c>
      <c r="J306" s="40">
        <v>289</v>
      </c>
      <c r="K306" s="41" t="s">
        <v>128</v>
      </c>
      <c r="L306" s="40">
        <v>65.05</v>
      </c>
    </row>
    <row r="307" spans="1:12" ht="14.4" x14ac:dyDescent="0.3">
      <c r="A307" s="14"/>
      <c r="B307" s="15"/>
      <c r="C307" s="11"/>
      <c r="D307" s="6"/>
      <c r="E307" s="42"/>
      <c r="F307" s="43"/>
      <c r="G307" s="43"/>
      <c r="H307" s="43"/>
      <c r="I307" s="43"/>
      <c r="J307" s="43"/>
      <c r="K307" s="44"/>
      <c r="L307" s="43"/>
    </row>
    <row r="308" spans="1:12" ht="14.4" x14ac:dyDescent="0.3">
      <c r="A308" s="14"/>
      <c r="B308" s="15"/>
      <c r="C308" s="11"/>
      <c r="D308" s="7" t="s">
        <v>22</v>
      </c>
      <c r="E308" s="42" t="s">
        <v>73</v>
      </c>
      <c r="F308" s="43">
        <v>200</v>
      </c>
      <c r="G308" s="43">
        <v>0</v>
      </c>
      <c r="H308" s="43">
        <v>0</v>
      </c>
      <c r="I308" s="43">
        <v>12</v>
      </c>
      <c r="J308" s="43">
        <v>48</v>
      </c>
      <c r="K308" s="44" t="s">
        <v>74</v>
      </c>
      <c r="L308" s="108">
        <v>13</v>
      </c>
    </row>
    <row r="309" spans="1:12" ht="14.4" x14ac:dyDescent="0.3">
      <c r="A309" s="14"/>
      <c r="B309" s="15"/>
      <c r="C309" s="11"/>
      <c r="D309" s="7" t="s">
        <v>23</v>
      </c>
      <c r="E309" s="42" t="s">
        <v>58</v>
      </c>
      <c r="F309" s="92">
        <v>40</v>
      </c>
      <c r="G309" s="92">
        <v>3</v>
      </c>
      <c r="H309" s="92">
        <v>0</v>
      </c>
      <c r="I309" s="92">
        <v>20</v>
      </c>
      <c r="J309" s="92">
        <v>91</v>
      </c>
      <c r="K309" s="93" t="s">
        <v>52</v>
      </c>
      <c r="L309" s="113">
        <v>6</v>
      </c>
    </row>
    <row r="310" spans="1:12" ht="26.4" x14ac:dyDescent="0.3">
      <c r="A310" s="14"/>
      <c r="B310" s="15"/>
      <c r="C310" s="11"/>
      <c r="D310" s="57" t="s">
        <v>24</v>
      </c>
      <c r="E310" s="42" t="s">
        <v>75</v>
      </c>
      <c r="F310" s="43">
        <v>100</v>
      </c>
      <c r="G310" s="43">
        <v>1</v>
      </c>
      <c r="H310" s="43">
        <v>1</v>
      </c>
      <c r="I310" s="43">
        <v>18</v>
      </c>
      <c r="J310" s="43">
        <v>85</v>
      </c>
      <c r="K310" s="44" t="s">
        <v>76</v>
      </c>
      <c r="L310" s="108">
        <v>35</v>
      </c>
    </row>
    <row r="311" spans="1:12" ht="14.4" x14ac:dyDescent="0.3">
      <c r="A311" s="14"/>
      <c r="B311" s="15"/>
      <c r="C311" s="11"/>
      <c r="D311" s="6" t="s">
        <v>30</v>
      </c>
      <c r="E311" s="42"/>
      <c r="F311" s="43"/>
      <c r="G311" s="43"/>
      <c r="H311" s="43"/>
      <c r="I311" s="43"/>
      <c r="J311" s="43"/>
      <c r="K311" s="44"/>
      <c r="L311" s="43"/>
    </row>
    <row r="312" spans="1:12" ht="14.4" x14ac:dyDescent="0.3">
      <c r="A312" s="14"/>
      <c r="B312" s="15"/>
      <c r="C312" s="11"/>
      <c r="D312" s="6"/>
      <c r="E312" s="42"/>
      <c r="F312" s="43"/>
      <c r="G312" s="43"/>
      <c r="H312" s="43"/>
      <c r="I312" s="43"/>
      <c r="J312" s="43"/>
      <c r="K312" s="44"/>
      <c r="L312" s="43"/>
    </row>
    <row r="313" spans="1:12" ht="14.4" x14ac:dyDescent="0.3">
      <c r="A313" s="16"/>
      <c r="B313" s="17"/>
      <c r="C313" s="8"/>
      <c r="D313" s="18" t="s">
        <v>33</v>
      </c>
      <c r="E313" s="9"/>
      <c r="F313" s="19">
        <f>SUM(F306:F312)</f>
        <v>510</v>
      </c>
      <c r="G313" s="19">
        <f t="shared" ref="G313:J313" si="108">SUM(G306:G312)</f>
        <v>20</v>
      </c>
      <c r="H313" s="19">
        <f t="shared" si="108"/>
        <v>25</v>
      </c>
      <c r="I313" s="19">
        <f t="shared" si="108"/>
        <v>53</v>
      </c>
      <c r="J313" s="19">
        <f t="shared" si="108"/>
        <v>513</v>
      </c>
      <c r="K313" s="25"/>
      <c r="L313" s="19">
        <f t="shared" ref="L313" si="109">SUM(L306:L312)</f>
        <v>119.05</v>
      </c>
    </row>
    <row r="314" spans="1:12" ht="26.4" x14ac:dyDescent="0.3">
      <c r="A314" s="13">
        <f>A306</f>
        <v>4</v>
      </c>
      <c r="B314" s="13">
        <f>B306</f>
        <v>2</v>
      </c>
      <c r="C314" s="10" t="s">
        <v>25</v>
      </c>
      <c r="D314" s="7" t="s">
        <v>26</v>
      </c>
      <c r="E314" s="42" t="s">
        <v>177</v>
      </c>
      <c r="F314" s="43">
        <v>60</v>
      </c>
      <c r="G314" s="43">
        <v>0</v>
      </c>
      <c r="H314" s="43">
        <v>0</v>
      </c>
      <c r="I314" s="43">
        <v>2</v>
      </c>
      <c r="J314" s="43">
        <v>8</v>
      </c>
      <c r="K314" s="44" t="s">
        <v>97</v>
      </c>
      <c r="L314" s="110">
        <v>16</v>
      </c>
    </row>
    <row r="315" spans="1:12" ht="14.4" x14ac:dyDescent="0.3">
      <c r="A315" s="14"/>
      <c r="B315" s="15"/>
      <c r="C315" s="11"/>
      <c r="D315" s="7" t="s">
        <v>27</v>
      </c>
      <c r="E315" s="42" t="s">
        <v>125</v>
      </c>
      <c r="F315" s="43">
        <v>200</v>
      </c>
      <c r="G315" s="43">
        <v>3</v>
      </c>
      <c r="H315" s="43">
        <v>3</v>
      </c>
      <c r="I315" s="43">
        <v>11</v>
      </c>
      <c r="J315" s="43">
        <v>85</v>
      </c>
      <c r="K315" s="44" t="s">
        <v>126</v>
      </c>
      <c r="L315" s="108">
        <v>35</v>
      </c>
    </row>
    <row r="316" spans="1:12" ht="14.4" x14ac:dyDescent="0.3">
      <c r="A316" s="14"/>
      <c r="B316" s="15"/>
      <c r="C316" s="11"/>
      <c r="D316" s="7" t="s">
        <v>28</v>
      </c>
      <c r="E316" s="42" t="s">
        <v>129</v>
      </c>
      <c r="F316" s="43">
        <v>90</v>
      </c>
      <c r="G316" s="43">
        <v>18</v>
      </c>
      <c r="H316" s="43">
        <v>23</v>
      </c>
      <c r="I316" s="43">
        <v>0</v>
      </c>
      <c r="J316" s="43">
        <v>252</v>
      </c>
      <c r="K316" s="44" t="s">
        <v>130</v>
      </c>
      <c r="L316" s="43">
        <v>56.55</v>
      </c>
    </row>
    <row r="317" spans="1:12" ht="14.4" x14ac:dyDescent="0.3">
      <c r="A317" s="14"/>
      <c r="B317" s="15"/>
      <c r="C317" s="11"/>
      <c r="D317" s="7" t="s">
        <v>29</v>
      </c>
      <c r="E317" s="42" t="s">
        <v>131</v>
      </c>
      <c r="F317" s="43">
        <v>150</v>
      </c>
      <c r="G317" s="43">
        <v>3</v>
      </c>
      <c r="H317" s="43">
        <v>13</v>
      </c>
      <c r="I317" s="43">
        <v>24</v>
      </c>
      <c r="J317" s="43">
        <v>203</v>
      </c>
      <c r="K317" s="44">
        <v>216</v>
      </c>
      <c r="L317" s="108">
        <v>20</v>
      </c>
    </row>
    <row r="318" spans="1:12" ht="14.4" x14ac:dyDescent="0.3">
      <c r="A318" s="14"/>
      <c r="B318" s="15"/>
      <c r="C318" s="11"/>
      <c r="D318" s="7" t="s">
        <v>30</v>
      </c>
      <c r="E318" s="42" t="s">
        <v>133</v>
      </c>
      <c r="F318" s="43">
        <v>180</v>
      </c>
      <c r="G318" s="43">
        <v>1</v>
      </c>
      <c r="H318" s="43">
        <v>0</v>
      </c>
      <c r="I318" s="43">
        <v>17</v>
      </c>
      <c r="J318" s="43">
        <v>74</v>
      </c>
      <c r="K318" s="44" t="s">
        <v>132</v>
      </c>
      <c r="L318" s="108">
        <v>12</v>
      </c>
    </row>
    <row r="319" spans="1:12" ht="14.4" x14ac:dyDescent="0.3">
      <c r="A319" s="14"/>
      <c r="B319" s="15"/>
      <c r="C319" s="11"/>
      <c r="D319" s="7" t="s">
        <v>31</v>
      </c>
      <c r="E319" s="42" t="s">
        <v>58</v>
      </c>
      <c r="F319" s="43">
        <v>40</v>
      </c>
      <c r="G319" s="43">
        <v>3</v>
      </c>
      <c r="H319" s="43">
        <v>0</v>
      </c>
      <c r="I319" s="43">
        <v>20</v>
      </c>
      <c r="J319" s="43">
        <v>91</v>
      </c>
      <c r="K319" s="44">
        <v>108</v>
      </c>
      <c r="L319" s="108">
        <v>6</v>
      </c>
    </row>
    <row r="320" spans="1:12" ht="14.4" x14ac:dyDescent="0.3">
      <c r="A320" s="14"/>
      <c r="B320" s="15"/>
      <c r="C320" s="11"/>
      <c r="D320" s="7" t="s">
        <v>32</v>
      </c>
      <c r="E320" s="42" t="s">
        <v>67</v>
      </c>
      <c r="F320" s="43">
        <v>50</v>
      </c>
      <c r="G320" s="43">
        <v>3</v>
      </c>
      <c r="H320" s="43">
        <v>1</v>
      </c>
      <c r="I320" s="43">
        <v>20</v>
      </c>
      <c r="J320" s="43">
        <v>99</v>
      </c>
      <c r="K320" s="44">
        <v>109</v>
      </c>
      <c r="L320" s="108">
        <v>8</v>
      </c>
    </row>
    <row r="321" spans="1:12" ht="14.4" x14ac:dyDescent="0.3">
      <c r="A321" s="14"/>
      <c r="B321" s="15"/>
      <c r="C321" s="11"/>
      <c r="D321" s="6"/>
      <c r="E321" s="42"/>
      <c r="F321" s="43"/>
      <c r="G321" s="43"/>
      <c r="H321" s="43"/>
      <c r="I321" s="43"/>
      <c r="J321" s="43"/>
      <c r="K321" s="44"/>
      <c r="L321" s="43"/>
    </row>
    <row r="322" spans="1:12" ht="14.4" x14ac:dyDescent="0.3">
      <c r="A322" s="14"/>
      <c r="B322" s="15"/>
      <c r="C322" s="11"/>
      <c r="D322" s="6"/>
      <c r="E322" s="42"/>
      <c r="F322" s="43"/>
      <c r="G322" s="43"/>
      <c r="H322" s="43"/>
      <c r="I322" s="43"/>
      <c r="J322" s="43"/>
      <c r="K322" s="44"/>
      <c r="L322" s="43"/>
    </row>
    <row r="323" spans="1:12" ht="14.4" x14ac:dyDescent="0.3">
      <c r="A323" s="16"/>
      <c r="B323" s="17"/>
      <c r="C323" s="8"/>
      <c r="D323" s="18" t="s">
        <v>33</v>
      </c>
      <c r="E323" s="9"/>
      <c r="F323" s="19">
        <f>SUM(F314:F322)</f>
        <v>770</v>
      </c>
      <c r="G323" s="19">
        <f t="shared" ref="G323:J323" si="110">SUM(G314:G322)</f>
        <v>31</v>
      </c>
      <c r="H323" s="19">
        <f t="shared" si="110"/>
        <v>40</v>
      </c>
      <c r="I323" s="19">
        <f t="shared" si="110"/>
        <v>94</v>
      </c>
      <c r="J323" s="19">
        <f t="shared" si="110"/>
        <v>812</v>
      </c>
      <c r="K323" s="25"/>
      <c r="L323" s="19">
        <f t="shared" ref="L323" si="111">SUM(L314:L322)</f>
        <v>153.55000000000001</v>
      </c>
    </row>
    <row r="324" spans="1:12" ht="15" thickBot="1" x14ac:dyDescent="0.3">
      <c r="A324" s="33">
        <f>A306</f>
        <v>4</v>
      </c>
      <c r="B324" s="33">
        <f>B306</f>
        <v>2</v>
      </c>
      <c r="C324" s="132" t="s">
        <v>4</v>
      </c>
      <c r="D324" s="133"/>
      <c r="E324" s="31"/>
      <c r="F324" s="32">
        <f>F313+F323</f>
        <v>1280</v>
      </c>
      <c r="G324" s="32">
        <f t="shared" ref="G324:J324" si="112">G313+G323</f>
        <v>51</v>
      </c>
      <c r="H324" s="32">
        <f t="shared" si="112"/>
        <v>65</v>
      </c>
      <c r="I324" s="32">
        <f t="shared" si="112"/>
        <v>147</v>
      </c>
      <c r="J324" s="32">
        <f t="shared" si="112"/>
        <v>1325</v>
      </c>
      <c r="K324" s="32"/>
      <c r="L324" s="32">
        <f t="shared" ref="L324" si="113">L313+L323</f>
        <v>272.60000000000002</v>
      </c>
    </row>
    <row r="325" spans="1:12" ht="14.4" x14ac:dyDescent="0.3">
      <c r="A325" s="51">
        <v>4</v>
      </c>
      <c r="B325" s="55">
        <v>3</v>
      </c>
      <c r="C325" s="22" t="s">
        <v>20</v>
      </c>
      <c r="D325" s="5" t="s">
        <v>21</v>
      </c>
      <c r="E325" s="39" t="s">
        <v>163</v>
      </c>
      <c r="F325" s="40">
        <v>75</v>
      </c>
      <c r="G325" s="40">
        <v>6</v>
      </c>
      <c r="H325" s="40">
        <v>13</v>
      </c>
      <c r="I325" s="40">
        <v>9</v>
      </c>
      <c r="J325" s="40">
        <v>175</v>
      </c>
      <c r="K325" s="41" t="s">
        <v>123</v>
      </c>
      <c r="L325" s="40">
        <v>48.05</v>
      </c>
    </row>
    <row r="326" spans="1:12" ht="14.4" x14ac:dyDescent="0.3">
      <c r="A326" s="53"/>
      <c r="B326" s="15"/>
      <c r="C326" s="11"/>
      <c r="D326" s="123" t="s">
        <v>29</v>
      </c>
      <c r="E326" s="42" t="s">
        <v>84</v>
      </c>
      <c r="F326" s="43">
        <v>150</v>
      </c>
      <c r="G326" s="43">
        <v>9</v>
      </c>
      <c r="H326" s="43">
        <v>2</v>
      </c>
      <c r="I326" s="43">
        <v>41</v>
      </c>
      <c r="J326" s="43">
        <v>219</v>
      </c>
      <c r="K326" s="44" t="s">
        <v>85</v>
      </c>
      <c r="L326" s="108">
        <v>18</v>
      </c>
    </row>
    <row r="327" spans="1:12" ht="14.4" x14ac:dyDescent="0.3">
      <c r="A327" s="23"/>
      <c r="B327" s="15"/>
      <c r="C327" s="11"/>
      <c r="D327" s="7" t="s">
        <v>22</v>
      </c>
      <c r="E327" s="42" t="s">
        <v>73</v>
      </c>
      <c r="F327" s="43">
        <v>200</v>
      </c>
      <c r="G327" s="43">
        <v>0</v>
      </c>
      <c r="H327" s="43">
        <v>0</v>
      </c>
      <c r="I327" s="43">
        <v>12</v>
      </c>
      <c r="J327" s="43">
        <v>48</v>
      </c>
      <c r="K327" s="44" t="s">
        <v>74</v>
      </c>
      <c r="L327" s="108">
        <v>12</v>
      </c>
    </row>
    <row r="328" spans="1:12" ht="15.75" customHeight="1" x14ac:dyDescent="0.3">
      <c r="A328" s="23"/>
      <c r="B328" s="15"/>
      <c r="C328" s="11"/>
      <c r="D328" s="7" t="s">
        <v>23</v>
      </c>
      <c r="E328" s="42" t="s">
        <v>58</v>
      </c>
      <c r="F328" s="92">
        <v>40</v>
      </c>
      <c r="G328" s="92">
        <v>3</v>
      </c>
      <c r="H328" s="92">
        <v>0</v>
      </c>
      <c r="I328" s="92">
        <v>20</v>
      </c>
      <c r="J328" s="92">
        <v>91</v>
      </c>
      <c r="K328" s="93" t="s">
        <v>52</v>
      </c>
      <c r="L328" s="113">
        <v>6</v>
      </c>
    </row>
    <row r="329" spans="1:12" ht="14.4" x14ac:dyDescent="0.3">
      <c r="A329" s="23"/>
      <c r="B329" s="15"/>
      <c r="C329" s="11"/>
      <c r="D329" s="7" t="s">
        <v>30</v>
      </c>
      <c r="E329" s="42" t="s">
        <v>168</v>
      </c>
      <c r="F329" s="43">
        <v>100</v>
      </c>
      <c r="G329" s="43">
        <v>1</v>
      </c>
      <c r="H329" s="43">
        <v>0</v>
      </c>
      <c r="I329" s="43">
        <v>33</v>
      </c>
      <c r="J329" s="43">
        <v>140</v>
      </c>
      <c r="K329" s="44" t="s">
        <v>124</v>
      </c>
      <c r="L329" s="108">
        <v>35</v>
      </c>
    </row>
    <row r="330" spans="1:12" ht="14.4" x14ac:dyDescent="0.3">
      <c r="A330" s="23"/>
      <c r="B330" s="15"/>
      <c r="C330" s="11"/>
      <c r="D330" s="63"/>
      <c r="E330" s="42"/>
      <c r="F330" s="43"/>
      <c r="G330" s="43"/>
      <c r="H330" s="43"/>
      <c r="I330" s="43"/>
      <c r="J330" s="43"/>
      <c r="K330" s="44"/>
      <c r="L330" s="108"/>
    </row>
    <row r="331" spans="1:12" ht="14.4" x14ac:dyDescent="0.3">
      <c r="A331" s="23"/>
      <c r="B331" s="15"/>
      <c r="C331" s="11"/>
      <c r="D331" s="6"/>
      <c r="E331" s="42"/>
      <c r="F331" s="43"/>
      <c r="G331" s="43"/>
      <c r="H331" s="43"/>
      <c r="I331" s="43"/>
      <c r="J331" s="43"/>
      <c r="K331" s="44"/>
      <c r="L331" s="43"/>
    </row>
    <row r="332" spans="1:12" ht="14.4" x14ac:dyDescent="0.3">
      <c r="A332" s="24"/>
      <c r="B332" s="17"/>
      <c r="C332" s="8"/>
      <c r="D332" s="18" t="s">
        <v>33</v>
      </c>
      <c r="E332" s="9"/>
      <c r="F332" s="19">
        <f>SUM(F325:F331)</f>
        <v>565</v>
      </c>
      <c r="G332" s="19">
        <f t="shared" ref="G332:J332" si="114">SUM(G325:G331)</f>
        <v>19</v>
      </c>
      <c r="H332" s="19">
        <f t="shared" si="114"/>
        <v>15</v>
      </c>
      <c r="I332" s="19">
        <f t="shared" si="114"/>
        <v>115</v>
      </c>
      <c r="J332" s="19">
        <f t="shared" si="114"/>
        <v>673</v>
      </c>
      <c r="K332" s="25"/>
      <c r="L332" s="19">
        <f t="shared" ref="L332" si="115">SUM(L325:L331)</f>
        <v>119.05</v>
      </c>
    </row>
    <row r="333" spans="1:12" ht="26.4" x14ac:dyDescent="0.3">
      <c r="A333" s="26">
        <f>A325</f>
        <v>4</v>
      </c>
      <c r="B333" s="13">
        <f>B325</f>
        <v>3</v>
      </c>
      <c r="C333" s="10" t="s">
        <v>25</v>
      </c>
      <c r="D333" s="57" t="s">
        <v>26</v>
      </c>
      <c r="E333" s="42" t="s">
        <v>164</v>
      </c>
      <c r="F333" s="43">
        <v>60</v>
      </c>
      <c r="G333" s="43">
        <v>1</v>
      </c>
      <c r="H333" s="43">
        <v>0</v>
      </c>
      <c r="I333" s="43">
        <v>2</v>
      </c>
      <c r="J333" s="43">
        <v>11</v>
      </c>
      <c r="K333" s="44" t="s">
        <v>97</v>
      </c>
      <c r="L333" s="110">
        <v>16</v>
      </c>
    </row>
    <row r="334" spans="1:12" ht="14.4" x14ac:dyDescent="0.3">
      <c r="A334" s="23"/>
      <c r="B334" s="15"/>
      <c r="C334" s="11"/>
      <c r="D334" s="7" t="s">
        <v>27</v>
      </c>
      <c r="E334" s="42" t="s">
        <v>169</v>
      </c>
      <c r="F334" s="43">
        <v>200</v>
      </c>
      <c r="G334" s="43">
        <v>11</v>
      </c>
      <c r="H334" s="43">
        <v>4</v>
      </c>
      <c r="I334" s="43">
        <v>15</v>
      </c>
      <c r="J334" s="43">
        <v>140</v>
      </c>
      <c r="K334" s="44">
        <v>150</v>
      </c>
      <c r="L334" s="108">
        <v>35</v>
      </c>
    </row>
    <row r="335" spans="1:12" ht="14.4" x14ac:dyDescent="0.3">
      <c r="A335" s="23"/>
      <c r="B335" s="15"/>
      <c r="C335" s="11"/>
      <c r="D335" s="7" t="s">
        <v>28</v>
      </c>
      <c r="E335" s="42" t="s">
        <v>135</v>
      </c>
      <c r="F335" s="43">
        <v>120</v>
      </c>
      <c r="G335" s="43">
        <v>18</v>
      </c>
      <c r="H335" s="43">
        <v>35</v>
      </c>
      <c r="I335" s="43">
        <v>42</v>
      </c>
      <c r="J335" s="43">
        <v>562</v>
      </c>
      <c r="K335" s="44" t="s">
        <v>141</v>
      </c>
      <c r="L335" s="108">
        <v>76.55</v>
      </c>
    </row>
    <row r="336" spans="1:12" ht="14.4" x14ac:dyDescent="0.3">
      <c r="A336" s="23"/>
      <c r="B336" s="15"/>
      <c r="C336" s="11"/>
      <c r="D336" s="7" t="s">
        <v>29</v>
      </c>
      <c r="E336" s="42"/>
      <c r="F336" s="43"/>
      <c r="G336" s="43"/>
      <c r="H336" s="43"/>
      <c r="I336" s="43"/>
      <c r="J336" s="43"/>
      <c r="K336" s="44"/>
      <c r="L336" s="108"/>
    </row>
    <row r="337" spans="1:12" ht="14.4" x14ac:dyDescent="0.3">
      <c r="A337" s="23"/>
      <c r="B337" s="15"/>
      <c r="C337" s="11"/>
      <c r="D337" s="7" t="s">
        <v>30</v>
      </c>
      <c r="E337" s="91" t="s">
        <v>65</v>
      </c>
      <c r="F337" s="92">
        <v>200</v>
      </c>
      <c r="G337" s="92">
        <v>0</v>
      </c>
      <c r="H337" s="92">
        <v>0</v>
      </c>
      <c r="I337" s="92">
        <v>8</v>
      </c>
      <c r="J337" s="92">
        <v>32</v>
      </c>
      <c r="K337" s="93" t="s">
        <v>66</v>
      </c>
      <c r="L337" s="113">
        <v>12</v>
      </c>
    </row>
    <row r="338" spans="1:12" ht="14.4" x14ac:dyDescent="0.3">
      <c r="A338" s="23"/>
      <c r="B338" s="15"/>
      <c r="C338" s="11"/>
      <c r="D338" s="7" t="s">
        <v>31</v>
      </c>
      <c r="E338" s="42" t="s">
        <v>58</v>
      </c>
      <c r="F338" s="43">
        <v>60</v>
      </c>
      <c r="G338" s="43">
        <v>3</v>
      </c>
      <c r="H338" s="43">
        <v>0</v>
      </c>
      <c r="I338" s="43">
        <v>20</v>
      </c>
      <c r="J338" s="43">
        <v>91</v>
      </c>
      <c r="K338" s="44">
        <v>108</v>
      </c>
      <c r="L338" s="108">
        <v>6</v>
      </c>
    </row>
    <row r="339" spans="1:12" ht="14.4" x14ac:dyDescent="0.3">
      <c r="A339" s="23"/>
      <c r="B339" s="15"/>
      <c r="C339" s="11"/>
      <c r="D339" s="7" t="s">
        <v>32</v>
      </c>
      <c r="E339" s="42" t="s">
        <v>67</v>
      </c>
      <c r="F339" s="43">
        <v>60</v>
      </c>
      <c r="G339" s="43">
        <v>3</v>
      </c>
      <c r="H339" s="43">
        <v>1</v>
      </c>
      <c r="I339" s="43">
        <v>20</v>
      </c>
      <c r="J339" s="43">
        <v>99</v>
      </c>
      <c r="K339" s="44">
        <v>109</v>
      </c>
      <c r="L339" s="108">
        <v>8</v>
      </c>
    </row>
    <row r="340" spans="1:12" ht="14.4" x14ac:dyDescent="0.3">
      <c r="A340" s="23"/>
      <c r="B340" s="15"/>
      <c r="C340" s="11"/>
      <c r="D340" s="6"/>
      <c r="E340" s="42"/>
      <c r="F340" s="43"/>
      <c r="G340" s="43"/>
      <c r="H340" s="43"/>
      <c r="I340" s="43"/>
      <c r="J340" s="43"/>
      <c r="K340" s="44"/>
      <c r="L340" s="43"/>
    </row>
    <row r="341" spans="1:12" ht="14.4" x14ac:dyDescent="0.3">
      <c r="A341" s="23"/>
      <c r="B341" s="15"/>
      <c r="C341" s="11"/>
      <c r="D341" s="6"/>
      <c r="E341" s="42"/>
      <c r="F341" s="43"/>
      <c r="G341" s="43"/>
      <c r="H341" s="43"/>
      <c r="I341" s="43"/>
      <c r="J341" s="43"/>
      <c r="K341" s="44"/>
      <c r="L341" s="43"/>
    </row>
    <row r="342" spans="1:12" ht="14.4" x14ac:dyDescent="0.3">
      <c r="A342" s="24"/>
      <c r="B342" s="17"/>
      <c r="C342" s="8"/>
      <c r="D342" s="18" t="s">
        <v>33</v>
      </c>
      <c r="E342" s="9"/>
      <c r="F342" s="19">
        <f>SUM(F333:F341)</f>
        <v>700</v>
      </c>
      <c r="G342" s="19">
        <f t="shared" ref="G342:J342" si="116">SUM(G333:G341)</f>
        <v>36</v>
      </c>
      <c r="H342" s="19">
        <f t="shared" si="116"/>
        <v>40</v>
      </c>
      <c r="I342" s="19">
        <f t="shared" si="116"/>
        <v>107</v>
      </c>
      <c r="J342" s="19">
        <f t="shared" si="116"/>
        <v>935</v>
      </c>
      <c r="K342" s="25"/>
      <c r="L342" s="19">
        <f t="shared" ref="L342" si="117">SUM(L333:L341)</f>
        <v>153.55000000000001</v>
      </c>
    </row>
    <row r="343" spans="1:12" ht="15" thickBot="1" x14ac:dyDescent="0.3">
      <c r="A343" s="29">
        <f>A325</f>
        <v>4</v>
      </c>
      <c r="B343" s="30">
        <f>B325</f>
        <v>3</v>
      </c>
      <c r="C343" s="132" t="s">
        <v>4</v>
      </c>
      <c r="D343" s="133"/>
      <c r="E343" s="31"/>
      <c r="F343" s="32">
        <f>F332+F342</f>
        <v>1265</v>
      </c>
      <c r="G343" s="32">
        <f t="shared" ref="G343:J343" si="118">G332+G342</f>
        <v>55</v>
      </c>
      <c r="H343" s="32">
        <f t="shared" si="118"/>
        <v>55</v>
      </c>
      <c r="I343" s="32">
        <f t="shared" si="118"/>
        <v>222</v>
      </c>
      <c r="J343" s="32">
        <f t="shared" si="118"/>
        <v>1608</v>
      </c>
      <c r="K343" s="32"/>
      <c r="L343" s="32">
        <f t="shared" ref="L343" si="119">L332+L342</f>
        <v>272.60000000000002</v>
      </c>
    </row>
    <row r="344" spans="1:12" ht="14.4" x14ac:dyDescent="0.3">
      <c r="A344" s="51">
        <v>4</v>
      </c>
      <c r="B344" s="55">
        <v>4</v>
      </c>
      <c r="C344" s="64" t="s">
        <v>20</v>
      </c>
      <c r="D344" s="5" t="s">
        <v>21</v>
      </c>
      <c r="E344" s="39" t="s">
        <v>142</v>
      </c>
      <c r="F344" s="40">
        <v>200</v>
      </c>
      <c r="G344" s="40">
        <v>31</v>
      </c>
      <c r="H344" s="40">
        <v>23</v>
      </c>
      <c r="I344" s="40">
        <v>42</v>
      </c>
      <c r="J344" s="40">
        <v>501</v>
      </c>
      <c r="K344" s="41" t="s">
        <v>143</v>
      </c>
      <c r="L344" s="40">
        <v>72.05</v>
      </c>
    </row>
    <row r="345" spans="1:12" ht="14.4" x14ac:dyDescent="0.3">
      <c r="A345" s="23"/>
      <c r="B345" s="15"/>
      <c r="C345" s="11"/>
      <c r="D345" s="6"/>
      <c r="E345" s="42"/>
      <c r="F345" s="43"/>
      <c r="G345" s="43"/>
      <c r="H345" s="43"/>
      <c r="I345" s="43"/>
      <c r="J345" s="43"/>
      <c r="K345" s="44"/>
      <c r="L345" s="43"/>
    </row>
    <row r="346" spans="1:12" ht="14.4" x14ac:dyDescent="0.3">
      <c r="A346" s="23"/>
      <c r="B346" s="15"/>
      <c r="C346" s="11"/>
      <c r="D346" s="7" t="s">
        <v>22</v>
      </c>
      <c r="E346" s="42" t="s">
        <v>57</v>
      </c>
      <c r="F346" s="43">
        <v>200</v>
      </c>
      <c r="G346" s="43">
        <v>0</v>
      </c>
      <c r="H346" s="43">
        <v>0</v>
      </c>
      <c r="I346" s="43">
        <v>9</v>
      </c>
      <c r="J346" s="43">
        <v>37</v>
      </c>
      <c r="K346" s="44" t="s">
        <v>51</v>
      </c>
      <c r="L346" s="108">
        <v>6</v>
      </c>
    </row>
    <row r="347" spans="1:12" ht="14.4" x14ac:dyDescent="0.3">
      <c r="A347" s="23"/>
      <c r="B347" s="15"/>
      <c r="C347" s="11"/>
      <c r="D347" s="7" t="s">
        <v>23</v>
      </c>
      <c r="E347" s="42" t="s">
        <v>58</v>
      </c>
      <c r="F347" s="43">
        <v>40</v>
      </c>
      <c r="G347" s="43">
        <v>3</v>
      </c>
      <c r="H347" s="43">
        <v>0</v>
      </c>
      <c r="I347" s="43">
        <v>20</v>
      </c>
      <c r="J347" s="43">
        <v>91</v>
      </c>
      <c r="K347" s="44" t="s">
        <v>52</v>
      </c>
      <c r="L347" s="108">
        <v>6</v>
      </c>
    </row>
    <row r="348" spans="1:12" ht="26.4" x14ac:dyDescent="0.3">
      <c r="A348" s="23"/>
      <c r="B348" s="15"/>
      <c r="C348" s="11"/>
      <c r="D348" s="7" t="s">
        <v>24</v>
      </c>
      <c r="E348" s="42" t="s">
        <v>77</v>
      </c>
      <c r="F348" s="43">
        <v>100</v>
      </c>
      <c r="G348" s="43">
        <v>1</v>
      </c>
      <c r="H348" s="43">
        <v>1</v>
      </c>
      <c r="I348" s="43">
        <v>18</v>
      </c>
      <c r="J348" s="43">
        <v>85</v>
      </c>
      <c r="K348" s="44" t="s">
        <v>170</v>
      </c>
      <c r="L348" s="108">
        <v>35</v>
      </c>
    </row>
    <row r="349" spans="1:12" ht="14.4" x14ac:dyDescent="0.3">
      <c r="A349" s="23"/>
      <c r="B349" s="15"/>
      <c r="C349" s="11"/>
      <c r="D349" s="126"/>
      <c r="E349" s="42"/>
      <c r="F349" s="43"/>
      <c r="G349" s="43"/>
      <c r="H349" s="43"/>
      <c r="I349" s="43"/>
      <c r="J349" s="43"/>
      <c r="K349" s="44"/>
      <c r="L349" s="108"/>
    </row>
    <row r="350" spans="1:12" ht="14.4" x14ac:dyDescent="0.3">
      <c r="A350" s="23"/>
      <c r="B350" s="15"/>
      <c r="C350" s="11"/>
      <c r="D350" s="6"/>
      <c r="E350" s="42"/>
      <c r="F350" s="43"/>
      <c r="G350" s="43"/>
      <c r="H350" s="43"/>
      <c r="I350" s="43"/>
      <c r="J350" s="43"/>
      <c r="K350" s="44"/>
      <c r="L350" s="108"/>
    </row>
    <row r="351" spans="1:12" ht="14.4" x14ac:dyDescent="0.3">
      <c r="A351" s="24"/>
      <c r="B351" s="17"/>
      <c r="C351" s="8"/>
      <c r="D351" s="18" t="s">
        <v>33</v>
      </c>
      <c r="E351" s="9"/>
      <c r="F351" s="19">
        <f>SUM(F344:F350)</f>
        <v>540</v>
      </c>
      <c r="G351" s="19">
        <f t="shared" ref="G351:J351" si="120">SUM(G344:G350)</f>
        <v>35</v>
      </c>
      <c r="H351" s="19">
        <f t="shared" si="120"/>
        <v>24</v>
      </c>
      <c r="I351" s="19">
        <f t="shared" si="120"/>
        <v>89</v>
      </c>
      <c r="J351" s="19">
        <f t="shared" si="120"/>
        <v>714</v>
      </c>
      <c r="K351" s="25"/>
      <c r="L351" s="124">
        <f t="shared" ref="L351" si="121">SUM(L344:L350)</f>
        <v>119.05</v>
      </c>
    </row>
    <row r="352" spans="1:12" ht="14.4" x14ac:dyDescent="0.3">
      <c r="A352" s="26">
        <f>A344</f>
        <v>4</v>
      </c>
      <c r="B352" s="13">
        <f>B344</f>
        <v>4</v>
      </c>
      <c r="C352" s="10" t="s">
        <v>25</v>
      </c>
      <c r="D352" s="7" t="s">
        <v>26</v>
      </c>
      <c r="E352" s="42" t="s">
        <v>79</v>
      </c>
      <c r="F352" s="43">
        <v>60</v>
      </c>
      <c r="G352" s="43">
        <v>1</v>
      </c>
      <c r="H352" s="43">
        <v>0</v>
      </c>
      <c r="I352" s="43">
        <v>2</v>
      </c>
      <c r="J352" s="43">
        <v>11</v>
      </c>
      <c r="K352" s="44" t="s">
        <v>97</v>
      </c>
      <c r="L352" s="110">
        <v>16</v>
      </c>
    </row>
    <row r="353" spans="1:12" ht="26.4" x14ac:dyDescent="0.3">
      <c r="A353" s="23"/>
      <c r="B353" s="15"/>
      <c r="C353" s="11"/>
      <c r="D353" s="7" t="s">
        <v>27</v>
      </c>
      <c r="E353" s="42" t="s">
        <v>145</v>
      </c>
      <c r="F353" s="43">
        <v>200</v>
      </c>
      <c r="G353" s="43">
        <v>6</v>
      </c>
      <c r="H353" s="43">
        <v>6</v>
      </c>
      <c r="I353" s="43">
        <v>14</v>
      </c>
      <c r="J353" s="43">
        <v>133</v>
      </c>
      <c r="K353" s="44" t="s">
        <v>146</v>
      </c>
      <c r="L353" s="108">
        <v>35</v>
      </c>
    </row>
    <row r="354" spans="1:12" ht="14.4" x14ac:dyDescent="0.3">
      <c r="A354" s="23"/>
      <c r="B354" s="15"/>
      <c r="C354" s="11"/>
      <c r="D354" s="7" t="s">
        <v>28</v>
      </c>
      <c r="E354" s="42" t="s">
        <v>102</v>
      </c>
      <c r="F354" s="43">
        <v>90</v>
      </c>
      <c r="G354" s="43">
        <v>10</v>
      </c>
      <c r="H354" s="43">
        <v>20</v>
      </c>
      <c r="I354" s="43">
        <v>14</v>
      </c>
      <c r="J354" s="43">
        <v>274</v>
      </c>
      <c r="K354" s="44" t="s">
        <v>103</v>
      </c>
      <c r="L354" s="108">
        <v>51.55</v>
      </c>
    </row>
    <row r="355" spans="1:12" ht="14.4" x14ac:dyDescent="0.3">
      <c r="A355" s="23"/>
      <c r="B355" s="15"/>
      <c r="C355" s="11"/>
      <c r="D355" s="116" t="s">
        <v>29</v>
      </c>
      <c r="E355" s="42" t="s">
        <v>106</v>
      </c>
      <c r="F355" s="43">
        <v>30</v>
      </c>
      <c r="G355" s="43">
        <v>0</v>
      </c>
      <c r="H355" s="43">
        <v>1</v>
      </c>
      <c r="I355" s="43">
        <v>2</v>
      </c>
      <c r="J355" s="43">
        <v>18</v>
      </c>
      <c r="K355" s="44" t="s">
        <v>107</v>
      </c>
      <c r="L355" s="108">
        <v>5</v>
      </c>
    </row>
    <row r="356" spans="1:12" ht="14.4" x14ac:dyDescent="0.3">
      <c r="A356" s="23"/>
      <c r="B356" s="15"/>
      <c r="C356" s="11"/>
      <c r="D356" s="7" t="s">
        <v>29</v>
      </c>
      <c r="E356" s="42" t="s">
        <v>104</v>
      </c>
      <c r="F356" s="43">
        <v>150</v>
      </c>
      <c r="G356" s="43">
        <v>6</v>
      </c>
      <c r="H356" s="43">
        <v>6</v>
      </c>
      <c r="I356" s="43">
        <v>36</v>
      </c>
      <c r="J356" s="43">
        <v>217</v>
      </c>
      <c r="K356" s="44" t="s">
        <v>105</v>
      </c>
      <c r="L356" s="108">
        <v>12</v>
      </c>
    </row>
    <row r="357" spans="1:12" ht="14.4" x14ac:dyDescent="0.3">
      <c r="A357" s="23"/>
      <c r="B357" s="15"/>
      <c r="C357" s="11"/>
      <c r="D357" s="7" t="s">
        <v>30</v>
      </c>
      <c r="E357" s="42" t="s">
        <v>100</v>
      </c>
      <c r="F357" s="43">
        <v>180</v>
      </c>
      <c r="G357" s="43">
        <v>0</v>
      </c>
      <c r="H357" s="43">
        <v>0</v>
      </c>
      <c r="I357" s="43">
        <v>13</v>
      </c>
      <c r="J357" s="43">
        <v>53</v>
      </c>
      <c r="K357" s="44" t="s">
        <v>101</v>
      </c>
      <c r="L357" s="108">
        <v>20</v>
      </c>
    </row>
    <row r="358" spans="1:12" ht="14.4" x14ac:dyDescent="0.3">
      <c r="A358" s="23"/>
      <c r="B358" s="15"/>
      <c r="C358" s="11"/>
      <c r="D358" s="7" t="s">
        <v>31</v>
      </c>
      <c r="E358" s="42" t="s">
        <v>58</v>
      </c>
      <c r="F358" s="43">
        <v>40</v>
      </c>
      <c r="G358" s="43">
        <v>3</v>
      </c>
      <c r="H358" s="43">
        <v>0</v>
      </c>
      <c r="I358" s="43">
        <v>20</v>
      </c>
      <c r="J358" s="43">
        <v>91</v>
      </c>
      <c r="K358" s="44" t="s">
        <v>52</v>
      </c>
      <c r="L358" s="108">
        <v>6</v>
      </c>
    </row>
    <row r="359" spans="1:12" ht="14.4" x14ac:dyDescent="0.3">
      <c r="A359" s="23"/>
      <c r="B359" s="15"/>
      <c r="C359" s="11"/>
      <c r="D359" s="7" t="s">
        <v>32</v>
      </c>
      <c r="E359" s="42" t="s">
        <v>67</v>
      </c>
      <c r="F359" s="43">
        <v>50</v>
      </c>
      <c r="G359" s="43">
        <v>3</v>
      </c>
      <c r="H359" s="43">
        <v>1</v>
      </c>
      <c r="I359" s="43">
        <v>20</v>
      </c>
      <c r="J359" s="43">
        <v>99</v>
      </c>
      <c r="K359" s="44" t="s">
        <v>68</v>
      </c>
      <c r="L359" s="108">
        <v>8</v>
      </c>
    </row>
    <row r="360" spans="1:12" ht="14.4" x14ac:dyDescent="0.3">
      <c r="A360" s="23"/>
      <c r="B360" s="15"/>
      <c r="C360" s="11"/>
      <c r="D360" s="6"/>
      <c r="E360" s="42"/>
      <c r="F360" s="43"/>
      <c r="G360" s="43"/>
      <c r="H360" s="43"/>
      <c r="I360" s="43"/>
      <c r="J360" s="43"/>
      <c r="K360" s="44"/>
      <c r="L360" s="108"/>
    </row>
    <row r="361" spans="1:12" ht="14.4" x14ac:dyDescent="0.3">
      <c r="A361" s="23"/>
      <c r="B361" s="15"/>
      <c r="C361" s="11"/>
      <c r="D361" s="6"/>
      <c r="E361" s="42"/>
      <c r="F361" s="43"/>
      <c r="G361" s="43"/>
      <c r="H361" s="43"/>
      <c r="I361" s="43"/>
      <c r="J361" s="43"/>
      <c r="K361" s="44"/>
      <c r="L361" s="43"/>
    </row>
    <row r="362" spans="1:12" ht="14.4" x14ac:dyDescent="0.3">
      <c r="A362" s="24"/>
      <c r="B362" s="17"/>
      <c r="C362" s="8"/>
      <c r="D362" s="18" t="s">
        <v>33</v>
      </c>
      <c r="E362" s="9"/>
      <c r="F362" s="19">
        <f>SUM(F352:F361)</f>
        <v>800</v>
      </c>
      <c r="G362" s="19">
        <f t="shared" ref="G362:J362" si="122">SUM(G352:G361)</f>
        <v>29</v>
      </c>
      <c r="H362" s="19">
        <f t="shared" si="122"/>
        <v>34</v>
      </c>
      <c r="I362" s="19">
        <f t="shared" si="122"/>
        <v>121</v>
      </c>
      <c r="J362" s="19">
        <f t="shared" si="122"/>
        <v>896</v>
      </c>
      <c r="K362" s="25"/>
      <c r="L362" s="19">
        <f t="shared" ref="L362" si="123">SUM(L352:L361)</f>
        <v>153.55000000000001</v>
      </c>
    </row>
    <row r="363" spans="1:12" ht="15" thickBot="1" x14ac:dyDescent="0.3">
      <c r="A363" s="29">
        <v>4</v>
      </c>
      <c r="B363" s="30">
        <f>B344</f>
        <v>4</v>
      </c>
      <c r="C363" s="132" t="s">
        <v>4</v>
      </c>
      <c r="D363" s="133"/>
      <c r="E363" s="31"/>
      <c r="F363" s="32">
        <f>F351+F362</f>
        <v>1340</v>
      </c>
      <c r="G363" s="32">
        <f t="shared" ref="G363:J363" si="124">G351+G362</f>
        <v>64</v>
      </c>
      <c r="H363" s="32">
        <f t="shared" si="124"/>
        <v>58</v>
      </c>
      <c r="I363" s="32">
        <f t="shared" si="124"/>
        <v>210</v>
      </c>
      <c r="J363" s="32">
        <f t="shared" si="124"/>
        <v>1610</v>
      </c>
      <c r="K363" s="32"/>
      <c r="L363" s="32">
        <f t="shared" ref="L363" si="125">L351+L362</f>
        <v>272.60000000000002</v>
      </c>
    </row>
    <row r="364" spans="1:12" ht="26.4" x14ac:dyDescent="0.3">
      <c r="A364" s="51">
        <v>4</v>
      </c>
      <c r="B364" s="74">
        <v>5</v>
      </c>
      <c r="C364" s="75" t="s">
        <v>20</v>
      </c>
      <c r="D364" s="86" t="s">
        <v>21</v>
      </c>
      <c r="E364" s="87" t="s">
        <v>147</v>
      </c>
      <c r="F364" s="88">
        <v>240</v>
      </c>
      <c r="G364" s="88">
        <v>10</v>
      </c>
      <c r="H364" s="88">
        <v>17</v>
      </c>
      <c r="I364" s="88">
        <v>44</v>
      </c>
      <c r="J364" s="88">
        <v>369</v>
      </c>
      <c r="K364" s="89" t="s">
        <v>111</v>
      </c>
      <c r="L364" s="88">
        <v>80.05</v>
      </c>
    </row>
    <row r="365" spans="1:12" ht="14.4" x14ac:dyDescent="0.3">
      <c r="A365" s="23"/>
      <c r="B365" s="76"/>
      <c r="C365" s="77"/>
      <c r="D365" s="90"/>
      <c r="E365" s="91"/>
      <c r="F365" s="92"/>
      <c r="G365" s="92"/>
      <c r="H365" s="92"/>
      <c r="I365" s="92"/>
      <c r="J365" s="92"/>
      <c r="K365" s="93"/>
      <c r="L365" s="92"/>
    </row>
    <row r="366" spans="1:12" ht="14.4" x14ac:dyDescent="0.3">
      <c r="A366" s="23"/>
      <c r="B366" s="76"/>
      <c r="C366" s="77"/>
      <c r="D366" s="94" t="s">
        <v>22</v>
      </c>
      <c r="E366" s="91" t="s">
        <v>73</v>
      </c>
      <c r="F366" s="92">
        <v>200</v>
      </c>
      <c r="G366" s="92">
        <v>0</v>
      </c>
      <c r="H366" s="92">
        <v>0</v>
      </c>
      <c r="I366" s="92">
        <v>12</v>
      </c>
      <c r="J366" s="92">
        <v>48</v>
      </c>
      <c r="K366" s="93" t="s">
        <v>74</v>
      </c>
      <c r="L366" s="92">
        <v>12</v>
      </c>
    </row>
    <row r="367" spans="1:12" ht="14.4" x14ac:dyDescent="0.3">
      <c r="A367" s="23"/>
      <c r="B367" s="76"/>
      <c r="C367" s="77"/>
      <c r="D367" s="94" t="s">
        <v>23</v>
      </c>
      <c r="E367" s="91" t="s">
        <v>58</v>
      </c>
      <c r="F367" s="43">
        <v>40</v>
      </c>
      <c r="G367" s="43">
        <v>3</v>
      </c>
      <c r="H367" s="43">
        <v>0</v>
      </c>
      <c r="I367" s="43">
        <v>20</v>
      </c>
      <c r="J367" s="43">
        <v>91</v>
      </c>
      <c r="K367" s="44" t="s">
        <v>52</v>
      </c>
      <c r="L367" s="108">
        <v>6</v>
      </c>
    </row>
    <row r="368" spans="1:12" ht="14.4" x14ac:dyDescent="0.3">
      <c r="A368" s="23"/>
      <c r="B368" s="76"/>
      <c r="C368" s="77"/>
      <c r="D368" s="94" t="s">
        <v>171</v>
      </c>
      <c r="E368" s="91" t="s">
        <v>148</v>
      </c>
      <c r="F368" s="92">
        <v>20</v>
      </c>
      <c r="G368" s="92">
        <v>2</v>
      </c>
      <c r="H368" s="92">
        <v>2</v>
      </c>
      <c r="I368" s="92">
        <v>15</v>
      </c>
      <c r="J368" s="92">
        <v>83</v>
      </c>
      <c r="K368" s="93" t="s">
        <v>54</v>
      </c>
      <c r="L368" s="113">
        <v>21</v>
      </c>
    </row>
    <row r="369" spans="1:12" ht="14.4" x14ac:dyDescent="0.3">
      <c r="A369" s="23"/>
      <c r="B369" s="76"/>
      <c r="C369" s="77"/>
      <c r="D369" s="90"/>
      <c r="E369" s="91"/>
      <c r="F369" s="92"/>
      <c r="G369" s="92"/>
      <c r="H369" s="92"/>
      <c r="I369" s="92"/>
      <c r="J369" s="92"/>
      <c r="K369" s="93"/>
      <c r="L369" s="113"/>
    </row>
    <row r="370" spans="1:12" ht="14.4" x14ac:dyDescent="0.3">
      <c r="A370" s="23"/>
      <c r="B370" s="76"/>
      <c r="C370" s="77"/>
      <c r="D370" s="90"/>
      <c r="E370" s="91"/>
      <c r="F370" s="92"/>
      <c r="G370" s="92"/>
      <c r="H370" s="92"/>
      <c r="I370" s="92"/>
      <c r="J370" s="92"/>
      <c r="K370" s="93"/>
      <c r="L370" s="113"/>
    </row>
    <row r="371" spans="1:12" ht="15.75" customHeight="1" x14ac:dyDescent="0.3">
      <c r="A371" s="24"/>
      <c r="B371" s="78"/>
      <c r="C371" s="79"/>
      <c r="D371" s="80" t="s">
        <v>33</v>
      </c>
      <c r="E371" s="81"/>
      <c r="F371" s="82">
        <f>SUM(F364:F370)</f>
        <v>500</v>
      </c>
      <c r="G371" s="82">
        <f t="shared" ref="G371:J371" si="126">SUM(G364:G370)</f>
        <v>15</v>
      </c>
      <c r="H371" s="82">
        <f t="shared" si="126"/>
        <v>19</v>
      </c>
      <c r="I371" s="82">
        <f t="shared" si="126"/>
        <v>91</v>
      </c>
      <c r="J371" s="82">
        <f t="shared" si="126"/>
        <v>591</v>
      </c>
      <c r="K371" s="83"/>
      <c r="L371" s="125">
        <f t="shared" ref="L371" si="127">SUM(L364:L370)</f>
        <v>119.05</v>
      </c>
    </row>
    <row r="372" spans="1:12" ht="26.4" x14ac:dyDescent="0.3">
      <c r="A372" s="26">
        <f>A364</f>
        <v>4</v>
      </c>
      <c r="B372" s="84">
        <f>B364</f>
        <v>5</v>
      </c>
      <c r="C372" s="85" t="s">
        <v>25</v>
      </c>
      <c r="D372" s="94" t="s">
        <v>26</v>
      </c>
      <c r="E372" s="42" t="s">
        <v>45</v>
      </c>
      <c r="F372" s="43">
        <v>60</v>
      </c>
      <c r="G372" s="43">
        <v>1</v>
      </c>
      <c r="H372" s="43">
        <v>0</v>
      </c>
      <c r="I372" s="43">
        <v>2</v>
      </c>
      <c r="J372" s="43">
        <v>11</v>
      </c>
      <c r="K372" s="44" t="s">
        <v>97</v>
      </c>
      <c r="L372" s="110">
        <v>16</v>
      </c>
    </row>
    <row r="373" spans="1:12" ht="14.4" x14ac:dyDescent="0.3">
      <c r="A373" s="23"/>
      <c r="B373" s="76"/>
      <c r="C373" s="77"/>
      <c r="D373" s="94" t="s">
        <v>27</v>
      </c>
      <c r="E373" s="91" t="s">
        <v>154</v>
      </c>
      <c r="F373" s="92">
        <v>200</v>
      </c>
      <c r="G373" s="92">
        <v>6</v>
      </c>
      <c r="H373" s="92">
        <v>6</v>
      </c>
      <c r="I373" s="92">
        <v>12</v>
      </c>
      <c r="J373" s="92">
        <v>125</v>
      </c>
      <c r="K373" s="93" t="s">
        <v>90</v>
      </c>
      <c r="L373" s="113">
        <v>40</v>
      </c>
    </row>
    <row r="374" spans="1:12" ht="14.4" x14ac:dyDescent="0.3">
      <c r="A374" s="23"/>
      <c r="B374" s="76"/>
      <c r="C374" s="77"/>
      <c r="D374" s="94" t="s">
        <v>28</v>
      </c>
      <c r="E374" s="91" t="s">
        <v>165</v>
      </c>
      <c r="F374" s="92">
        <v>90</v>
      </c>
      <c r="G374" s="92">
        <v>9</v>
      </c>
      <c r="H374" s="92">
        <v>18</v>
      </c>
      <c r="I374" s="92">
        <v>1</v>
      </c>
      <c r="J374" s="92">
        <v>202</v>
      </c>
      <c r="K374" s="93" t="s">
        <v>149</v>
      </c>
      <c r="L374" s="113">
        <v>45.55</v>
      </c>
    </row>
    <row r="375" spans="1:12" ht="14.4" x14ac:dyDescent="0.3">
      <c r="A375" s="23"/>
      <c r="B375" s="76"/>
      <c r="C375" s="77"/>
      <c r="D375" s="94" t="s">
        <v>29</v>
      </c>
      <c r="E375" s="91" t="s">
        <v>63</v>
      </c>
      <c r="F375" s="92">
        <v>150</v>
      </c>
      <c r="G375" s="92">
        <v>4</v>
      </c>
      <c r="H375" s="92">
        <v>5</v>
      </c>
      <c r="I375" s="92">
        <v>39</v>
      </c>
      <c r="J375" s="92">
        <v>212</v>
      </c>
      <c r="K375" s="93" t="s">
        <v>64</v>
      </c>
      <c r="L375" s="113">
        <v>26</v>
      </c>
    </row>
    <row r="376" spans="1:12" ht="14.4" x14ac:dyDescent="0.3">
      <c r="A376" s="23"/>
      <c r="B376" s="76"/>
      <c r="C376" s="77"/>
      <c r="D376" s="94" t="s">
        <v>30</v>
      </c>
      <c r="E376" s="91" t="s">
        <v>65</v>
      </c>
      <c r="F376" s="92">
        <v>180</v>
      </c>
      <c r="G376" s="92">
        <v>0</v>
      </c>
      <c r="H376" s="92">
        <v>0</v>
      </c>
      <c r="I376" s="92">
        <v>8</v>
      </c>
      <c r="J376" s="92">
        <v>32</v>
      </c>
      <c r="K376" s="93" t="s">
        <v>66</v>
      </c>
      <c r="L376" s="113">
        <v>12</v>
      </c>
    </row>
    <row r="377" spans="1:12" ht="14.4" x14ac:dyDescent="0.3">
      <c r="A377" s="23"/>
      <c r="B377" s="76"/>
      <c r="C377" s="77"/>
      <c r="D377" s="94" t="s">
        <v>31</v>
      </c>
      <c r="E377" s="91" t="s">
        <v>58</v>
      </c>
      <c r="F377" s="92">
        <v>40</v>
      </c>
      <c r="G377" s="92">
        <v>3</v>
      </c>
      <c r="H377" s="92">
        <v>0</v>
      </c>
      <c r="I377" s="92">
        <v>20</v>
      </c>
      <c r="J377" s="92">
        <v>91</v>
      </c>
      <c r="K377" s="93">
        <v>108</v>
      </c>
      <c r="L377" s="113">
        <v>6</v>
      </c>
    </row>
    <row r="378" spans="1:12" ht="14.4" x14ac:dyDescent="0.3">
      <c r="A378" s="23"/>
      <c r="B378" s="76"/>
      <c r="C378" s="77"/>
      <c r="D378" s="94" t="s">
        <v>32</v>
      </c>
      <c r="E378" s="91" t="s">
        <v>67</v>
      </c>
      <c r="F378" s="92">
        <v>50</v>
      </c>
      <c r="G378" s="92">
        <v>3</v>
      </c>
      <c r="H378" s="92">
        <v>1</v>
      </c>
      <c r="I378" s="92">
        <v>20</v>
      </c>
      <c r="J378" s="92">
        <v>99</v>
      </c>
      <c r="K378" s="93">
        <v>109</v>
      </c>
      <c r="L378" s="113">
        <v>8</v>
      </c>
    </row>
    <row r="379" spans="1:12" ht="14.4" x14ac:dyDescent="0.3">
      <c r="A379" s="23"/>
      <c r="B379" s="76"/>
      <c r="C379" s="77"/>
      <c r="D379" s="90"/>
      <c r="E379" s="91"/>
      <c r="F379" s="92"/>
      <c r="G379" s="92"/>
      <c r="H379" s="92"/>
      <c r="I379" s="92"/>
      <c r="J379" s="92"/>
      <c r="K379" s="93"/>
      <c r="L379" s="113"/>
    </row>
    <row r="380" spans="1:12" ht="14.4" x14ac:dyDescent="0.3">
      <c r="A380" s="23"/>
      <c r="B380" s="76"/>
      <c r="C380" s="77"/>
      <c r="D380" s="90"/>
      <c r="E380" s="91"/>
      <c r="F380" s="92"/>
      <c r="G380" s="92"/>
      <c r="H380" s="92"/>
      <c r="I380" s="92"/>
      <c r="J380" s="92"/>
      <c r="K380" s="93"/>
      <c r="L380" s="92"/>
    </row>
    <row r="381" spans="1:12" ht="14.4" x14ac:dyDescent="0.3">
      <c r="A381" s="24"/>
      <c r="B381" s="78"/>
      <c r="C381" s="79"/>
      <c r="D381" s="80" t="s">
        <v>33</v>
      </c>
      <c r="E381" s="81"/>
      <c r="F381" s="82">
        <f>SUM(F372:F380)</f>
        <v>770</v>
      </c>
      <c r="G381" s="82">
        <f t="shared" ref="G381:J381" si="128">SUM(G372:G380)</f>
        <v>26</v>
      </c>
      <c r="H381" s="82">
        <f t="shared" si="128"/>
        <v>30</v>
      </c>
      <c r="I381" s="82">
        <f t="shared" si="128"/>
        <v>102</v>
      </c>
      <c r="J381" s="82">
        <f t="shared" si="128"/>
        <v>772</v>
      </c>
      <c r="K381" s="83"/>
      <c r="L381" s="82">
        <f t="shared" ref="L381" si="129">SUM(L372:L380)</f>
        <v>153.55000000000001</v>
      </c>
    </row>
    <row r="382" spans="1:12" ht="15" thickBot="1" x14ac:dyDescent="0.3">
      <c r="A382" s="29">
        <f>A364</f>
        <v>4</v>
      </c>
      <c r="B382" s="30">
        <f>B364</f>
        <v>5</v>
      </c>
      <c r="C382" s="132" t="s">
        <v>4</v>
      </c>
      <c r="D382" s="133"/>
      <c r="E382" s="31"/>
      <c r="F382" s="32">
        <f>F371+F381</f>
        <v>1270</v>
      </c>
      <c r="G382" s="32">
        <f t="shared" ref="G382:J382" si="130">G371+G381</f>
        <v>41</v>
      </c>
      <c r="H382" s="32">
        <f t="shared" si="130"/>
        <v>49</v>
      </c>
      <c r="I382" s="32">
        <f t="shared" si="130"/>
        <v>193</v>
      </c>
      <c r="J382" s="32">
        <f t="shared" si="130"/>
        <v>1363</v>
      </c>
      <c r="K382" s="32"/>
      <c r="L382" s="32">
        <f t="shared" ref="L382" si="131">L371+L381</f>
        <v>272.60000000000002</v>
      </c>
    </row>
    <row r="383" spans="1:12" ht="13.8" thickBot="1" x14ac:dyDescent="0.3">
      <c r="A383" s="27"/>
      <c r="B383" s="28"/>
      <c r="C383" s="137" t="s">
        <v>5</v>
      </c>
      <c r="D383" s="137"/>
      <c r="E383" s="137"/>
      <c r="F383" s="34">
        <f>(F23+F42+F60+F80+F99+F117+F135+F153+F173+F192)/(IF(F23=0,0,1)+IF(F42=0,0,1)+IF(F60=0,0,1)+IF(F80=0,0,1)+IF(F99=0,0,1)+IF(F117=0,0,1)+IF(F135=0,0,1)+IF(F153=0,0,1)+IF(F173=0,0,1)+IF(F192=0,0,1))</f>
        <v>1285.5</v>
      </c>
      <c r="G383" s="34" t="e">
        <f>(G23+G42+G60+G80+G99+G117+G135+G153+G173+G192)/(IF(G23=0,0,1)+IF(G42=0,0,1)+IF(G60=0,0,1)+IF(G80=0,0,1)+IF(G99=0,0,1)+IF(G117=0,0,1)+IF(G135=0,0,1)+IF(G153=0,0,1)+IF(G173=0,0,1)+IF(G192=0,0,1))</f>
        <v>#VALUE!</v>
      </c>
      <c r="H383" s="34">
        <f>(H23+H42+H60+H80+H99+H117+H135+H153+H173+H192)/(IF(H23=0,0,1)+IF(H42=0,0,1)+IF(H60=0,0,1)+IF(H80=0,0,1)+IF(H99=0,0,1)+IF(H117=0,0,1)+IF(H135=0,0,1)+IF(H153=0,0,1)+IF(H173=0,0,1)+IF(H192=0,0,1))</f>
        <v>53.2</v>
      </c>
      <c r="I383" s="34">
        <f>(I23+I42+I60+I80+I99+I117+I135+I153+I173+I192)/(IF(I23=0,0,1)+IF(I42=0,0,1)+IF(I60=0,0,1)+IF(I80=0,0,1)+IF(I99=0,0,1)+IF(I117=0,0,1)+IF(I135=0,0,1)+IF(I153=0,0,1)+IF(I173=0,0,1)+IF(I192=0,0,1))</f>
        <v>188.5</v>
      </c>
      <c r="J383" s="34">
        <f>(J23+J42+J60+J80+J99+J117+J135+J153+J173+J192)/(IF(J23=0,0,1)+IF(J42=0,0,1)+IF(J60=0,0,1)+IF(J80=0,0,1)+IF(J99=0,0,1)+IF(J117=0,0,1)+IF(J135=0,0,1)+IF(J153=0,0,1)+IF(J173=0,0,1)+IF(J192=0,0,1))</f>
        <v>1422.9</v>
      </c>
      <c r="K383" s="34"/>
      <c r="L383" s="34">
        <f>(L23+L42+L60+L80+L99+L117+L135+L153+L173+L192)/(IF(L23=0,0,1)+IF(L42=0,0,1)+IF(L60=0,0,1)+IF(L80=0,0,1)+IF(L99=0,0,1)+IF(L117=0,0,1)+IF(L135=0,0,1)+IF(L153=0,0,1)+IF(L173=0,0,1)+IF(L192=0,0,1))</f>
        <v>272.59999999999997</v>
      </c>
    </row>
  </sheetData>
  <mergeCells count="24">
    <mergeCell ref="C383:E383"/>
    <mergeCell ref="C192:D192"/>
    <mergeCell ref="C117:D117"/>
    <mergeCell ref="C135:D135"/>
    <mergeCell ref="C153:D153"/>
    <mergeCell ref="C173:D173"/>
    <mergeCell ref="C211:D211"/>
    <mergeCell ref="C231:D231"/>
    <mergeCell ref="C249:D249"/>
    <mergeCell ref="C269:D269"/>
    <mergeCell ref="C287:D287"/>
    <mergeCell ref="C305:D305"/>
    <mergeCell ref="C324:D324"/>
    <mergeCell ref="C343:D343"/>
    <mergeCell ref="C363:D363"/>
    <mergeCell ref="C382:D382"/>
    <mergeCell ref="C80:D80"/>
    <mergeCell ref="C99:D99"/>
    <mergeCell ref="C1:E1"/>
    <mergeCell ref="H1:K1"/>
    <mergeCell ref="H2:K2"/>
    <mergeCell ref="C42:D42"/>
    <mergeCell ref="C60:D60"/>
    <mergeCell ref="C23:D23"/>
  </mergeCells>
  <pageMargins left="0.7" right="0.7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2025-04-02T23:04:12Z</cp:lastPrinted>
  <dcterms:created xsi:type="dcterms:W3CDTF">2022-05-16T14:23:56Z</dcterms:created>
  <dcterms:modified xsi:type="dcterms:W3CDTF">2025-04-23T03:31:46Z</dcterms:modified>
</cp:coreProperties>
</file>